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0" windowWidth="15120" windowHeight="8010"/>
  </bookViews>
  <sheets>
    <sheet name="Priedas" sheetId="1" r:id="rId1"/>
  </sheets>
  <definedNames>
    <definedName name="_xlnm.Print_Titles" localSheetId="0">Priedas!$7:$9</definedName>
  </definedNames>
  <calcPr calcId="145621"/>
</workbook>
</file>

<file path=xl/calcChain.xml><?xml version="1.0" encoding="utf-8"?>
<calcChain xmlns="http://schemas.openxmlformats.org/spreadsheetml/2006/main">
  <c r="I136" i="1" l="1"/>
  <c r="J136" i="1"/>
  <c r="H136" i="1"/>
  <c r="G458" i="1"/>
  <c r="I196" i="1" l="1"/>
  <c r="J196" i="1"/>
  <c r="H196" i="1"/>
  <c r="G194" i="1"/>
  <c r="I192" i="1"/>
  <c r="J192" i="1"/>
  <c r="H192" i="1"/>
  <c r="G190" i="1"/>
  <c r="I199" i="1"/>
  <c r="J199" i="1"/>
  <c r="H199" i="1"/>
  <c r="G198" i="1"/>
  <c r="G193" i="1"/>
  <c r="G191" i="1" l="1"/>
  <c r="G195" i="1"/>
  <c r="G196" i="1"/>
  <c r="G197" i="1"/>
  <c r="G199" i="1"/>
  <c r="J294" i="1" l="1"/>
  <c r="I294" i="1"/>
  <c r="H294" i="1"/>
  <c r="G293" i="1"/>
  <c r="G294" i="1" l="1"/>
  <c r="H142" i="1"/>
  <c r="G141" i="1"/>
  <c r="I499" i="1"/>
  <c r="I568" i="1" s="1"/>
  <c r="J144" i="1" l="1"/>
  <c r="I144" i="1"/>
  <c r="H144" i="1"/>
  <c r="G143" i="1"/>
  <c r="J142" i="1"/>
  <c r="J145" i="1" s="1"/>
  <c r="I142" i="1"/>
  <c r="I145" i="1" s="1"/>
  <c r="H145" i="1"/>
  <c r="G140" i="1"/>
  <c r="G145" i="1" l="1"/>
  <c r="G144" i="1"/>
  <c r="G142" i="1"/>
  <c r="I82" i="1" l="1"/>
  <c r="I83" i="1" s="1"/>
  <c r="J82" i="1"/>
  <c r="J83" i="1" s="1"/>
  <c r="H82" i="1"/>
  <c r="H83" i="1" s="1"/>
  <c r="G81" i="1"/>
  <c r="G82" i="1"/>
  <c r="G80" i="1"/>
  <c r="G83" i="1" l="1"/>
  <c r="I339" i="1" l="1"/>
  <c r="J339" i="1"/>
  <c r="H339" i="1"/>
  <c r="G336" i="1"/>
  <c r="G337" i="1"/>
  <c r="G338" i="1"/>
  <c r="G518" i="1" l="1"/>
  <c r="I519" i="1"/>
  <c r="J519" i="1"/>
  <c r="H519" i="1"/>
  <c r="I155" i="1"/>
  <c r="I156" i="1" s="1"/>
  <c r="I596" i="1" s="1"/>
  <c r="J155" i="1"/>
  <c r="J156" i="1" s="1"/>
  <c r="J596" i="1" s="1"/>
  <c r="H155" i="1"/>
  <c r="H156" i="1" s="1"/>
  <c r="G152" i="1"/>
  <c r="G153" i="1"/>
  <c r="G154" i="1"/>
  <c r="I151" i="1"/>
  <c r="I157" i="1" s="1"/>
  <c r="J151" i="1"/>
  <c r="J157" i="1" s="1"/>
  <c r="H151" i="1"/>
  <c r="H157" i="1" s="1"/>
  <c r="I248" i="1"/>
  <c r="J248" i="1"/>
  <c r="H248" i="1"/>
  <c r="G247" i="1"/>
  <c r="I135" i="1"/>
  <c r="J135" i="1"/>
  <c r="H135" i="1"/>
  <c r="G132" i="1"/>
  <c r="I133" i="1"/>
  <c r="J133" i="1"/>
  <c r="H133" i="1"/>
  <c r="I131" i="1"/>
  <c r="J131" i="1"/>
  <c r="H131" i="1"/>
  <c r="I540" i="1"/>
  <c r="J540" i="1"/>
  <c r="H540" i="1"/>
  <c r="G538" i="1"/>
  <c r="G539" i="1"/>
  <c r="G519" i="1" l="1"/>
  <c r="G133" i="1"/>
  <c r="G156" i="1"/>
  <c r="H596" i="1"/>
  <c r="G596" i="1" s="1"/>
  <c r="J212" i="1"/>
  <c r="I212" i="1"/>
  <c r="H212" i="1"/>
  <c r="G211" i="1"/>
  <c r="G212" i="1" l="1"/>
  <c r="I46" i="1"/>
  <c r="J46" i="1"/>
  <c r="H46" i="1"/>
  <c r="G42" i="1"/>
  <c r="G43" i="1"/>
  <c r="G44" i="1"/>
  <c r="G45" i="1"/>
  <c r="G442" i="1"/>
  <c r="G439" i="1"/>
  <c r="G436" i="1"/>
  <c r="G430" i="1"/>
  <c r="G412" i="1"/>
  <c r="I129" i="1"/>
  <c r="J129" i="1"/>
  <c r="H129" i="1"/>
  <c r="G128" i="1"/>
  <c r="I100" i="1"/>
  <c r="J100" i="1"/>
  <c r="H100" i="1"/>
  <c r="I447" i="1" l="1"/>
  <c r="J447" i="1"/>
  <c r="H447" i="1"/>
  <c r="G446" i="1"/>
  <c r="G444" i="1"/>
  <c r="G445" i="1"/>
  <c r="G447" i="1" l="1"/>
  <c r="I560" i="1"/>
  <c r="J560" i="1"/>
  <c r="H560" i="1"/>
  <c r="G559" i="1"/>
  <c r="I532" i="1" l="1"/>
  <c r="J532" i="1"/>
  <c r="H532" i="1"/>
  <c r="G531" i="1"/>
  <c r="I550" i="1"/>
  <c r="J550" i="1"/>
  <c r="H550" i="1"/>
  <c r="G549" i="1"/>
  <c r="I564" i="1"/>
  <c r="J564" i="1"/>
  <c r="H564" i="1"/>
  <c r="G563" i="1"/>
  <c r="J443" i="1" l="1"/>
  <c r="I443" i="1"/>
  <c r="H443" i="1"/>
  <c r="G441" i="1"/>
  <c r="J440" i="1"/>
  <c r="I440" i="1"/>
  <c r="H440" i="1"/>
  <c r="G438" i="1"/>
  <c r="J437" i="1"/>
  <c r="I437" i="1"/>
  <c r="H437" i="1"/>
  <c r="G435" i="1"/>
  <c r="J434" i="1"/>
  <c r="I434" i="1"/>
  <c r="H434" i="1"/>
  <c r="G433" i="1"/>
  <c r="G432" i="1"/>
  <c r="J431" i="1"/>
  <c r="I431" i="1"/>
  <c r="H431" i="1"/>
  <c r="G431" i="1" s="1"/>
  <c r="G429" i="1"/>
  <c r="J428" i="1"/>
  <c r="I428" i="1"/>
  <c r="H428" i="1"/>
  <c r="G428" i="1" s="1"/>
  <c r="G427" i="1"/>
  <c r="G426" i="1"/>
  <c r="J425" i="1"/>
  <c r="I425" i="1"/>
  <c r="H425" i="1"/>
  <c r="G424" i="1"/>
  <c r="G423" i="1"/>
  <c r="J422" i="1"/>
  <c r="I422" i="1"/>
  <c r="H422" i="1"/>
  <c r="G421" i="1"/>
  <c r="G420" i="1"/>
  <c r="J419" i="1"/>
  <c r="I419" i="1"/>
  <c r="H419" i="1"/>
  <c r="G418" i="1"/>
  <c r="G417" i="1"/>
  <c r="J416" i="1"/>
  <c r="I416" i="1"/>
  <c r="H416" i="1"/>
  <c r="G416" i="1" s="1"/>
  <c r="G415" i="1"/>
  <c r="G414" i="1"/>
  <c r="J413" i="1"/>
  <c r="I413" i="1"/>
  <c r="H413" i="1"/>
  <c r="G411" i="1"/>
  <c r="J409" i="1"/>
  <c r="I409" i="1"/>
  <c r="H409" i="1"/>
  <c r="G408" i="1"/>
  <c r="G407" i="1"/>
  <c r="J406" i="1"/>
  <c r="I406" i="1"/>
  <c r="H406" i="1"/>
  <c r="G405" i="1"/>
  <c r="G404" i="1"/>
  <c r="J403" i="1"/>
  <c r="I403" i="1"/>
  <c r="H403" i="1"/>
  <c r="G402" i="1"/>
  <c r="G401" i="1"/>
  <c r="J400" i="1"/>
  <c r="I400" i="1"/>
  <c r="H400" i="1"/>
  <c r="G400" i="1" s="1"/>
  <c r="G399" i="1"/>
  <c r="G398" i="1"/>
  <c r="J397" i="1"/>
  <c r="I397" i="1"/>
  <c r="H397" i="1"/>
  <c r="G396" i="1"/>
  <c r="G395" i="1"/>
  <c r="J394" i="1"/>
  <c r="I394" i="1"/>
  <c r="H394" i="1"/>
  <c r="G393" i="1"/>
  <c r="G392" i="1"/>
  <c r="J391" i="1"/>
  <c r="I391" i="1"/>
  <c r="H391" i="1"/>
  <c r="G390" i="1"/>
  <c r="G389" i="1"/>
  <c r="J388" i="1"/>
  <c r="I388" i="1"/>
  <c r="H388" i="1"/>
  <c r="G388" i="1" s="1"/>
  <c r="G387" i="1"/>
  <c r="G386" i="1"/>
  <c r="J385" i="1"/>
  <c r="I385" i="1"/>
  <c r="H385" i="1"/>
  <c r="G384" i="1"/>
  <c r="G383" i="1"/>
  <c r="J382" i="1"/>
  <c r="I382" i="1"/>
  <c r="H382" i="1"/>
  <c r="G381" i="1"/>
  <c r="G380" i="1"/>
  <c r="J379" i="1"/>
  <c r="I379" i="1"/>
  <c r="H379" i="1"/>
  <c r="G378" i="1"/>
  <c r="G377" i="1"/>
  <c r="G379" i="1" l="1"/>
  <c r="G391" i="1"/>
  <c r="G403" i="1"/>
  <c r="G419" i="1"/>
  <c r="G434" i="1"/>
  <c r="G437" i="1"/>
  <c r="G440" i="1"/>
  <c r="G443" i="1"/>
  <c r="G382" i="1"/>
  <c r="G394" i="1"/>
  <c r="G406" i="1"/>
  <c r="G422" i="1"/>
  <c r="G385" i="1"/>
  <c r="G397" i="1"/>
  <c r="G409" i="1"/>
  <c r="G425" i="1"/>
  <c r="J410" i="1"/>
  <c r="J448" i="1"/>
  <c r="H448" i="1"/>
  <c r="I448" i="1"/>
  <c r="G413" i="1"/>
  <c r="I410" i="1"/>
  <c r="H410" i="1"/>
  <c r="G126" i="1"/>
  <c r="I97" i="1"/>
  <c r="J97" i="1"/>
  <c r="H97" i="1"/>
  <c r="G95" i="1"/>
  <c r="G96" i="1"/>
  <c r="I452" i="1" l="1"/>
  <c r="J452" i="1"/>
  <c r="H452" i="1"/>
  <c r="G97" i="1"/>
  <c r="G448" i="1"/>
  <c r="G328" i="1"/>
  <c r="G329" i="1"/>
  <c r="G334" i="1"/>
  <c r="G335" i="1"/>
  <c r="J325" i="1"/>
  <c r="I325" i="1"/>
  <c r="H325" i="1"/>
  <c r="G325" i="1" s="1"/>
  <c r="G324" i="1"/>
  <c r="G323" i="1"/>
  <c r="J312" i="1"/>
  <c r="I312" i="1"/>
  <c r="H312" i="1"/>
  <c r="G311" i="1"/>
  <c r="G310" i="1"/>
  <c r="G309" i="1"/>
  <c r="G308" i="1"/>
  <c r="J307" i="1"/>
  <c r="I307" i="1"/>
  <c r="H307" i="1"/>
  <c r="G307" i="1" s="1"/>
  <c r="G306" i="1"/>
  <c r="G305" i="1"/>
  <c r="J304" i="1"/>
  <c r="I304" i="1"/>
  <c r="H304" i="1"/>
  <c r="G303" i="1"/>
  <c r="G302" i="1"/>
  <c r="G301" i="1"/>
  <c r="J300" i="1"/>
  <c r="I300" i="1"/>
  <c r="H300" i="1"/>
  <c r="G299" i="1"/>
  <c r="G298" i="1"/>
  <c r="I245" i="1"/>
  <c r="J245" i="1"/>
  <c r="H245" i="1"/>
  <c r="G244" i="1"/>
  <c r="G304" i="1" l="1"/>
  <c r="G312" i="1"/>
  <c r="G300" i="1"/>
  <c r="I220" i="1"/>
  <c r="J220" i="1"/>
  <c r="H220" i="1"/>
  <c r="G219" i="1"/>
  <c r="I482" i="1" l="1"/>
  <c r="J482" i="1"/>
  <c r="H482" i="1"/>
  <c r="G481" i="1"/>
  <c r="I274" i="1" l="1"/>
  <c r="J274" i="1"/>
  <c r="H274" i="1"/>
  <c r="G273" i="1"/>
  <c r="G472" i="1"/>
  <c r="G473" i="1"/>
  <c r="G475" i="1"/>
  <c r="I477" i="1"/>
  <c r="J477" i="1"/>
  <c r="H477" i="1"/>
  <c r="G471" i="1"/>
  <c r="G474" i="1"/>
  <c r="I470" i="1"/>
  <c r="J470" i="1"/>
  <c r="H470" i="1"/>
  <c r="G468" i="1"/>
  <c r="G86" i="1"/>
  <c r="G87" i="1"/>
  <c r="G88" i="1"/>
  <c r="G89" i="1"/>
  <c r="G90" i="1"/>
  <c r="I91" i="1"/>
  <c r="J91" i="1"/>
  <c r="H91" i="1"/>
  <c r="I40" i="1"/>
  <c r="J40" i="1"/>
  <c r="H40" i="1"/>
  <c r="I576" i="1"/>
  <c r="J576" i="1"/>
  <c r="H576" i="1"/>
  <c r="I488" i="1"/>
  <c r="J488" i="1"/>
  <c r="H488" i="1"/>
  <c r="G487" i="1"/>
  <c r="I514" i="1"/>
  <c r="J514" i="1"/>
  <c r="H514" i="1"/>
  <c r="I517" i="1"/>
  <c r="J517" i="1"/>
  <c r="H517" i="1"/>
  <c r="G515" i="1"/>
  <c r="G516" i="1"/>
  <c r="I506" i="1"/>
  <c r="J506" i="1"/>
  <c r="H506" i="1"/>
  <c r="I495" i="1"/>
  <c r="J495" i="1"/>
  <c r="H495" i="1"/>
  <c r="G557" i="1"/>
  <c r="G558" i="1"/>
  <c r="I556" i="1"/>
  <c r="J556" i="1"/>
  <c r="H556" i="1"/>
  <c r="I553" i="1"/>
  <c r="J553" i="1"/>
  <c r="H553" i="1"/>
  <c r="G552" i="1"/>
  <c r="G554" i="1"/>
  <c r="G555" i="1"/>
  <c r="G561" i="1"/>
  <c r="G562" i="1"/>
  <c r="G548" i="1"/>
  <c r="I546" i="1"/>
  <c r="J546" i="1"/>
  <c r="H546" i="1"/>
  <c r="I543" i="1"/>
  <c r="J543" i="1"/>
  <c r="H543" i="1"/>
  <c r="G541" i="1"/>
  <c r="G542" i="1"/>
  <c r="G544" i="1"/>
  <c r="G545" i="1"/>
  <c r="I535" i="1"/>
  <c r="J535" i="1"/>
  <c r="H535" i="1"/>
  <c r="G533" i="1"/>
  <c r="G534" i="1"/>
  <c r="G536" i="1"/>
  <c r="G537" i="1"/>
  <c r="G547" i="1"/>
  <c r="G530" i="1"/>
  <c r="I528" i="1"/>
  <c r="J528" i="1"/>
  <c r="H528" i="1"/>
  <c r="G526" i="1"/>
  <c r="G527" i="1"/>
  <c r="I525" i="1"/>
  <c r="J525" i="1"/>
  <c r="H525" i="1"/>
  <c r="G556" i="1" l="1"/>
  <c r="G546" i="1"/>
  <c r="G517" i="1"/>
  <c r="G553" i="1"/>
  <c r="G535" i="1"/>
  <c r="G560" i="1"/>
  <c r="G528" i="1"/>
  <c r="G543" i="1"/>
  <c r="G513" i="1"/>
  <c r="I510" i="1"/>
  <c r="I573" i="1" s="1"/>
  <c r="J510" i="1"/>
  <c r="J573" i="1" s="1"/>
  <c r="H510" i="1"/>
  <c r="H573" i="1" s="1"/>
  <c r="G508" i="1"/>
  <c r="G480" i="1"/>
  <c r="G482" i="1" l="1"/>
  <c r="I522" i="1"/>
  <c r="J522" i="1"/>
  <c r="H522" i="1"/>
  <c r="G520" i="1"/>
  <c r="G521" i="1"/>
  <c r="G523" i="1"/>
  <c r="G524" i="1"/>
  <c r="G525" i="1"/>
  <c r="G529" i="1"/>
  <c r="G504" i="1"/>
  <c r="G505" i="1"/>
  <c r="G494" i="1"/>
  <c r="I492" i="1"/>
  <c r="J492" i="1"/>
  <c r="H492" i="1"/>
  <c r="G489" i="1"/>
  <c r="G522" i="1" l="1"/>
  <c r="G484" i="1"/>
  <c r="G485" i="1"/>
  <c r="G486" i="1"/>
  <c r="G109" i="1"/>
  <c r="G105" i="1"/>
  <c r="I375" i="1" l="1"/>
  <c r="J375" i="1"/>
  <c r="H375" i="1"/>
  <c r="G373" i="1"/>
  <c r="G374" i="1"/>
  <c r="G375" i="1" l="1"/>
  <c r="H124" i="1"/>
  <c r="I103" i="1"/>
  <c r="J103" i="1"/>
  <c r="H103" i="1"/>
  <c r="I94" i="1"/>
  <c r="J94" i="1"/>
  <c r="H94" i="1"/>
  <c r="G93" i="1"/>
  <c r="G98" i="1"/>
  <c r="G99" i="1"/>
  <c r="I124" i="1"/>
  <c r="J124" i="1"/>
  <c r="I120" i="1"/>
  <c r="J120" i="1"/>
  <c r="H120" i="1"/>
  <c r="I117" i="1"/>
  <c r="J117" i="1"/>
  <c r="H117" i="1"/>
  <c r="G116" i="1"/>
  <c r="G118" i="1"/>
  <c r="G119" i="1"/>
  <c r="G121" i="1"/>
  <c r="G122" i="1"/>
  <c r="G123" i="1"/>
  <c r="G125" i="1"/>
  <c r="G127" i="1"/>
  <c r="H138" i="1" l="1"/>
  <c r="I138" i="1"/>
  <c r="J138" i="1"/>
  <c r="G124" i="1"/>
  <c r="G120" i="1"/>
  <c r="G94" i="1"/>
  <c r="G117" i="1"/>
  <c r="G66" i="1"/>
  <c r="I67" i="1"/>
  <c r="J67" i="1"/>
  <c r="H67" i="1"/>
  <c r="I369" i="1"/>
  <c r="J369" i="1"/>
  <c r="H369" i="1"/>
  <c r="I366" i="1"/>
  <c r="J366" i="1"/>
  <c r="H366" i="1"/>
  <c r="I363" i="1"/>
  <c r="J363" i="1"/>
  <c r="H363" i="1"/>
  <c r="I351" i="1"/>
  <c r="J351" i="1"/>
  <c r="G351" i="1" s="1"/>
  <c r="H351" i="1"/>
  <c r="I348" i="1"/>
  <c r="J348" i="1"/>
  <c r="H348" i="1"/>
  <c r="I345" i="1"/>
  <c r="J345" i="1"/>
  <c r="H345" i="1"/>
  <c r="I342" i="1"/>
  <c r="J342" i="1"/>
  <c r="H342" i="1"/>
  <c r="G450" i="1"/>
  <c r="G367" i="1"/>
  <c r="G368" i="1"/>
  <c r="G361" i="1"/>
  <c r="G362" i="1"/>
  <c r="G364" i="1"/>
  <c r="G365" i="1"/>
  <c r="G340" i="1"/>
  <c r="G341" i="1"/>
  <c r="G343" i="1"/>
  <c r="G344" i="1"/>
  <c r="G346" i="1"/>
  <c r="G347" i="1"/>
  <c r="G349" i="1"/>
  <c r="G350" i="1"/>
  <c r="G369" i="1" l="1"/>
  <c r="G348" i="1"/>
  <c r="G363" i="1"/>
  <c r="G339" i="1"/>
  <c r="G345" i="1"/>
  <c r="G342" i="1"/>
  <c r="G67" i="1"/>
  <c r="J499" i="1" l="1"/>
  <c r="J568" i="1" s="1"/>
  <c r="H499" i="1"/>
  <c r="H568" i="1" s="1"/>
  <c r="G497" i="1"/>
  <c r="G498" i="1"/>
  <c r="G330" i="1" l="1"/>
  <c r="I502" i="1"/>
  <c r="I571" i="1" s="1"/>
  <c r="J502" i="1"/>
  <c r="J571" i="1" s="1"/>
  <c r="H502" i="1"/>
  <c r="H571" i="1" s="1"/>
  <c r="G501" i="1"/>
  <c r="I65" i="1" l="1"/>
  <c r="J65" i="1"/>
  <c r="H65" i="1"/>
  <c r="G64" i="1"/>
  <c r="G65" i="1" l="1"/>
  <c r="I48" i="1" l="1"/>
  <c r="J48" i="1"/>
  <c r="H48" i="1"/>
  <c r="G496" i="1"/>
  <c r="G500" i="1"/>
  <c r="G499" i="1" l="1"/>
  <c r="I315" i="1"/>
  <c r="J315" i="1"/>
  <c r="H315" i="1"/>
  <c r="G317" i="1" l="1"/>
  <c r="G313" i="1"/>
  <c r="G314" i="1"/>
  <c r="J372" i="1"/>
  <c r="I372" i="1"/>
  <c r="H372" i="1"/>
  <c r="G371" i="1"/>
  <c r="G370" i="1"/>
  <c r="G366" i="1"/>
  <c r="J360" i="1"/>
  <c r="I360" i="1"/>
  <c r="H360" i="1"/>
  <c r="G360" i="1" s="1"/>
  <c r="G359" i="1"/>
  <c r="G358" i="1"/>
  <c r="J357" i="1"/>
  <c r="I357" i="1"/>
  <c r="H357" i="1"/>
  <c r="G356" i="1"/>
  <c r="G355" i="1"/>
  <c r="J354" i="1"/>
  <c r="I354" i="1"/>
  <c r="H354" i="1"/>
  <c r="G353" i="1"/>
  <c r="G352" i="1"/>
  <c r="G372" i="1" l="1"/>
  <c r="I376" i="1"/>
  <c r="J376" i="1"/>
  <c r="G357" i="1"/>
  <c r="H376" i="1"/>
  <c r="G354" i="1"/>
  <c r="I14" i="1"/>
  <c r="J14" i="1"/>
  <c r="H14" i="1"/>
  <c r="I12" i="1"/>
  <c r="J12" i="1"/>
  <c r="H12" i="1"/>
  <c r="G376" i="1" l="1"/>
  <c r="I222" i="1"/>
  <c r="J222" i="1"/>
  <c r="H222" i="1"/>
  <c r="G410" i="1" l="1"/>
  <c r="I254" i="1"/>
  <c r="J254" i="1"/>
  <c r="H254" i="1"/>
  <c r="G252" i="1"/>
  <c r="G253" i="1"/>
  <c r="I38" i="1"/>
  <c r="J38" i="1"/>
  <c r="H38" i="1"/>
  <c r="I57" i="1"/>
  <c r="J57" i="1"/>
  <c r="H57" i="1"/>
  <c r="G56" i="1"/>
  <c r="G461" i="1"/>
  <c r="I463" i="1"/>
  <c r="J463" i="1"/>
  <c r="H463" i="1"/>
  <c r="I240" i="1"/>
  <c r="I241" i="1" s="1"/>
  <c r="J240" i="1"/>
  <c r="J241" i="1" s="1"/>
  <c r="H240" i="1"/>
  <c r="H241" i="1" s="1"/>
  <c r="G239" i="1"/>
  <c r="J208" i="1"/>
  <c r="J209" i="1" s="1"/>
  <c r="J598" i="1" s="1"/>
  <c r="I208" i="1"/>
  <c r="I209" i="1" s="1"/>
  <c r="I598" i="1" s="1"/>
  <c r="H208" i="1"/>
  <c r="G208" i="1" s="1"/>
  <c r="G207" i="1"/>
  <c r="I107" i="1"/>
  <c r="J107" i="1"/>
  <c r="H107" i="1"/>
  <c r="G469" i="1"/>
  <c r="G254" i="1" l="1"/>
  <c r="G241" i="1"/>
  <c r="G240" i="1"/>
  <c r="H209" i="1"/>
  <c r="G465" i="1"/>
  <c r="I466" i="1"/>
  <c r="I565" i="1" s="1"/>
  <c r="J466" i="1"/>
  <c r="J566" i="1" s="1"/>
  <c r="H466" i="1"/>
  <c r="H565" i="1" s="1"/>
  <c r="G460" i="1"/>
  <c r="G462" i="1"/>
  <c r="G250" i="1"/>
  <c r="I251" i="1"/>
  <c r="J251" i="1"/>
  <c r="H251" i="1"/>
  <c r="I217" i="1"/>
  <c r="J217" i="1"/>
  <c r="H217" i="1"/>
  <c r="G216" i="1"/>
  <c r="J565" i="1" l="1"/>
  <c r="I566" i="1"/>
  <c r="H566" i="1"/>
  <c r="G209" i="1"/>
  <c r="H598" i="1"/>
  <c r="G598" i="1" s="1"/>
  <c r="I266" i="1"/>
  <c r="J266" i="1"/>
  <c r="H266" i="1"/>
  <c r="I264" i="1"/>
  <c r="J264" i="1"/>
  <c r="H264" i="1"/>
  <c r="G263" i="1"/>
  <c r="G265" i="1"/>
  <c r="G267" i="1"/>
  <c r="G268" i="1"/>
  <c r="I262" i="1"/>
  <c r="J262" i="1"/>
  <c r="H262" i="1"/>
  <c r="G261" i="1"/>
  <c r="G264" i="1" l="1"/>
  <c r="H269" i="1"/>
  <c r="I269" i="1"/>
  <c r="J269" i="1"/>
  <c r="G266" i="1"/>
  <c r="A611" i="1" l="1"/>
  <c r="I597" i="1" l="1"/>
  <c r="J597" i="1"/>
  <c r="G151" i="1"/>
  <c r="G150" i="1"/>
  <c r="G579" i="1"/>
  <c r="G129" i="1" l="1"/>
  <c r="G564" i="1"/>
  <c r="G155" i="1"/>
  <c r="G551" i="1"/>
  <c r="J270" i="1"/>
  <c r="I270" i="1"/>
  <c r="G262" i="1"/>
  <c r="G260" i="1"/>
  <c r="G249" i="1"/>
  <c r="G246" i="1"/>
  <c r="G243" i="1"/>
  <c r="I51" i="1"/>
  <c r="I52" i="1" s="1"/>
  <c r="J51" i="1"/>
  <c r="J52" i="1" s="1"/>
  <c r="H51" i="1"/>
  <c r="H52" i="1" s="1"/>
  <c r="G49" i="1"/>
  <c r="G50" i="1"/>
  <c r="H255" i="1" l="1"/>
  <c r="I255" i="1"/>
  <c r="J255" i="1"/>
  <c r="G157" i="1"/>
  <c r="H597" i="1"/>
  <c r="G597" i="1" s="1"/>
  <c r="G51" i="1"/>
  <c r="G251" i="1"/>
  <c r="G248" i="1"/>
  <c r="G245" i="1"/>
  <c r="G269" i="1" l="1"/>
  <c r="H270" i="1"/>
  <c r="G270" i="1" s="1"/>
  <c r="I34" i="1"/>
  <c r="I35" i="1" s="1"/>
  <c r="I595" i="1" s="1"/>
  <c r="J34" i="1"/>
  <c r="J35" i="1" s="1"/>
  <c r="J595" i="1" s="1"/>
  <c r="H34" i="1"/>
  <c r="G33" i="1"/>
  <c r="G34" i="1" l="1"/>
  <c r="H35" i="1"/>
  <c r="G503" i="1"/>
  <c r="G507" i="1"/>
  <c r="G509" i="1"/>
  <c r="G511" i="1"/>
  <c r="G512" i="1"/>
  <c r="G491" i="1"/>
  <c r="G115" i="1"/>
  <c r="I114" i="1"/>
  <c r="J114" i="1"/>
  <c r="H114" i="1"/>
  <c r="I111" i="1"/>
  <c r="J111" i="1"/>
  <c r="H111" i="1"/>
  <c r="G112" i="1"/>
  <c r="G101" i="1"/>
  <c r="G102" i="1"/>
  <c r="G104" i="1"/>
  <c r="G106" i="1"/>
  <c r="G92" i="1"/>
  <c r="G110" i="1"/>
  <c r="G510" i="1" l="1"/>
  <c r="G506" i="1"/>
  <c r="G514" i="1"/>
  <c r="G502" i="1"/>
  <c r="H595" i="1"/>
  <c r="G595" i="1" s="1"/>
  <c r="G107" i="1"/>
  <c r="G103" i="1"/>
  <c r="I587" i="1"/>
  <c r="I588" i="1" s="1"/>
  <c r="J587" i="1"/>
  <c r="J588" i="1" s="1"/>
  <c r="H587" i="1"/>
  <c r="H588" i="1" s="1"/>
  <c r="I292" i="1" l="1"/>
  <c r="I295" i="1" s="1"/>
  <c r="I592" i="1" s="1"/>
  <c r="J292" i="1"/>
  <c r="J295" i="1" s="1"/>
  <c r="J592" i="1" s="1"/>
  <c r="H292" i="1"/>
  <c r="H295" i="1" s="1"/>
  <c r="H592" i="1" s="1"/>
  <c r="G592" i="1" l="1"/>
  <c r="G577" i="1"/>
  <c r="G578" i="1"/>
  <c r="G581" i="1"/>
  <c r="G582" i="1"/>
  <c r="G586" i="1"/>
  <c r="G575" i="1"/>
  <c r="G576" i="1" l="1"/>
  <c r="I583" i="1"/>
  <c r="J583" i="1"/>
  <c r="H583" i="1"/>
  <c r="I580" i="1"/>
  <c r="J580" i="1"/>
  <c r="H580" i="1"/>
  <c r="J584" i="1" l="1"/>
  <c r="J593" i="1" s="1"/>
  <c r="H584" i="1"/>
  <c r="H593" i="1" s="1"/>
  <c r="I584" i="1"/>
  <c r="I593" i="1" s="1"/>
  <c r="G587" i="1"/>
  <c r="G583" i="1"/>
  <c r="G580" i="1"/>
  <c r="I234" i="1"/>
  <c r="J234" i="1"/>
  <c r="H234" i="1"/>
  <c r="G233" i="1"/>
  <c r="G584" i="1" l="1"/>
  <c r="G234" i="1"/>
  <c r="I162" i="1"/>
  <c r="J162" i="1"/>
  <c r="G161" i="1"/>
  <c r="H162" i="1"/>
  <c r="I59" i="1"/>
  <c r="J59" i="1"/>
  <c r="H59" i="1"/>
  <c r="G58" i="1"/>
  <c r="I185" i="1"/>
  <c r="J185" i="1"/>
  <c r="H185" i="1"/>
  <c r="G184" i="1"/>
  <c r="G588" i="1" l="1"/>
  <c r="G183" i="1"/>
  <c r="G185" i="1" l="1"/>
  <c r="I232" i="1"/>
  <c r="J232" i="1"/>
  <c r="H232" i="1"/>
  <c r="G231" i="1"/>
  <c r="G232" i="1" l="1"/>
  <c r="I479" i="1"/>
  <c r="J479" i="1"/>
  <c r="H479" i="1"/>
  <c r="I228" i="1" l="1"/>
  <c r="J228" i="1"/>
  <c r="H228" i="1"/>
  <c r="I226" i="1"/>
  <c r="J226" i="1"/>
  <c r="H226" i="1"/>
  <c r="G225" i="1"/>
  <c r="G227" i="1"/>
  <c r="G228" i="1" l="1"/>
  <c r="G226" i="1"/>
  <c r="G476" i="1" l="1"/>
  <c r="G467" i="1"/>
  <c r="G477" i="1" l="1"/>
  <c r="G470" i="1"/>
  <c r="G532" i="1" l="1"/>
  <c r="G550" i="1"/>
  <c r="J166" i="1" l="1"/>
  <c r="J168" i="1" s="1"/>
  <c r="I166" i="1"/>
  <c r="I168" i="1" s="1"/>
  <c r="H166" i="1"/>
  <c r="H168" i="1" s="1"/>
  <c r="G168" i="1" s="1"/>
  <c r="G165" i="1"/>
  <c r="I164" i="1"/>
  <c r="J164" i="1"/>
  <c r="H164" i="1"/>
  <c r="G163" i="1"/>
  <c r="I160" i="1"/>
  <c r="J160" i="1"/>
  <c r="H160" i="1"/>
  <c r="H169" i="1" l="1"/>
  <c r="H167" i="1"/>
  <c r="I169" i="1"/>
  <c r="I167" i="1"/>
  <c r="J169" i="1"/>
  <c r="J167" i="1"/>
  <c r="G166" i="1"/>
  <c r="I76" i="1"/>
  <c r="J76" i="1"/>
  <c r="H76" i="1"/>
  <c r="G75" i="1" l="1"/>
  <c r="G76" i="1"/>
  <c r="I72" i="1"/>
  <c r="J72" i="1"/>
  <c r="H72" i="1"/>
  <c r="I74" i="1"/>
  <c r="J74" i="1"/>
  <c r="H74" i="1"/>
  <c r="J77" i="1" l="1"/>
  <c r="G74" i="1"/>
  <c r="H77" i="1"/>
  <c r="H78" i="1"/>
  <c r="I78" i="1"/>
  <c r="J78" i="1"/>
  <c r="I77" i="1"/>
  <c r="G327" i="1"/>
  <c r="I332" i="1"/>
  <c r="J332" i="1"/>
  <c r="H332" i="1"/>
  <c r="I322" i="1"/>
  <c r="J322" i="1"/>
  <c r="H322" i="1"/>
  <c r="I319" i="1"/>
  <c r="J319" i="1"/>
  <c r="H319" i="1"/>
  <c r="G316" i="1"/>
  <c r="G318" i="1"/>
  <c r="G320" i="1"/>
  <c r="G321" i="1"/>
  <c r="G326" i="1"/>
  <c r="G331" i="1"/>
  <c r="G78" i="1" l="1"/>
  <c r="I333" i="1"/>
  <c r="I449" i="1" s="1"/>
  <c r="H333" i="1"/>
  <c r="H449" i="1" s="1"/>
  <c r="J333" i="1"/>
  <c r="J449" i="1" s="1"/>
  <c r="G332" i="1"/>
  <c r="G77" i="1"/>
  <c r="G322" i="1"/>
  <c r="G319" i="1"/>
  <c r="G483" i="1"/>
  <c r="G490" i="1"/>
  <c r="G457" i="1"/>
  <c r="G459" i="1"/>
  <c r="I180" i="1"/>
  <c r="J180" i="1"/>
  <c r="H180" i="1"/>
  <c r="I178" i="1"/>
  <c r="J178" i="1"/>
  <c r="H178" i="1"/>
  <c r="G177" i="1"/>
  <c r="G179" i="1"/>
  <c r="I287" i="1"/>
  <c r="J287" i="1"/>
  <c r="H287" i="1"/>
  <c r="G286" i="1"/>
  <c r="G493" i="1"/>
  <c r="I451" i="1" l="1"/>
  <c r="J451" i="1"/>
  <c r="H451" i="1"/>
  <c r="G333" i="1"/>
  <c r="G452" i="1"/>
  <c r="G180" i="1"/>
  <c r="G488" i="1"/>
  <c r="G495" i="1"/>
  <c r="G567" i="1"/>
  <c r="G453" i="1"/>
  <c r="G178" i="1"/>
  <c r="I456" i="1"/>
  <c r="J456" i="1"/>
  <c r="H456" i="1"/>
  <c r="G455" i="1"/>
  <c r="I201" i="1"/>
  <c r="J201" i="1"/>
  <c r="H201" i="1"/>
  <c r="G173" i="1"/>
  <c r="I174" i="1"/>
  <c r="J174" i="1"/>
  <c r="H174" i="1"/>
  <c r="G174" i="1" l="1"/>
  <c r="G47" i="1"/>
  <c r="G48" i="1" l="1"/>
  <c r="I182" i="1"/>
  <c r="I187" i="1" s="1"/>
  <c r="J182" i="1"/>
  <c r="J187" i="1" s="1"/>
  <c r="H182" i="1"/>
  <c r="H187" i="1" s="1"/>
  <c r="G181" i="1"/>
  <c r="H186" i="1" l="1"/>
  <c r="H594" i="1" s="1"/>
  <c r="I186" i="1"/>
  <c r="I594" i="1" s="1"/>
  <c r="J186" i="1"/>
  <c r="J594" i="1" s="1"/>
  <c r="G182" i="1"/>
  <c r="I282" i="1" l="1"/>
  <c r="J282" i="1"/>
  <c r="H282" i="1"/>
  <c r="G281" i="1"/>
  <c r="I280" i="1"/>
  <c r="J280" i="1"/>
  <c r="H280" i="1"/>
  <c r="I278" i="1"/>
  <c r="J278" i="1"/>
  <c r="H278" i="1"/>
  <c r="I284" i="1"/>
  <c r="J284" i="1"/>
  <c r="H284" i="1"/>
  <c r="G277" i="1"/>
  <c r="G279" i="1"/>
  <c r="G283" i="1"/>
  <c r="G285" i="1"/>
  <c r="I224" i="1"/>
  <c r="J224" i="1"/>
  <c r="H224" i="1"/>
  <c r="G218" i="1"/>
  <c r="G221" i="1"/>
  <c r="G223" i="1"/>
  <c r="I214" i="1"/>
  <c r="J214" i="1"/>
  <c r="H214" i="1"/>
  <c r="G41" i="1"/>
  <c r="I27" i="1"/>
  <c r="J27" i="1"/>
  <c r="H27" i="1"/>
  <c r="I25" i="1"/>
  <c r="J25" i="1"/>
  <c r="H25" i="1"/>
  <c r="G24" i="1"/>
  <c r="G23" i="1"/>
  <c r="G26" i="1"/>
  <c r="G28" i="1"/>
  <c r="G29" i="1"/>
  <c r="I20" i="1"/>
  <c r="J20" i="1"/>
  <c r="H20" i="1"/>
  <c r="I18" i="1"/>
  <c r="J18" i="1"/>
  <c r="H18" i="1"/>
  <c r="I16" i="1"/>
  <c r="J16" i="1"/>
  <c r="H16" i="1"/>
  <c r="G13" i="1"/>
  <c r="G15" i="1"/>
  <c r="G17" i="1"/>
  <c r="G19" i="1"/>
  <c r="G280" i="1" l="1"/>
  <c r="G287" i="1"/>
  <c r="G284" i="1"/>
  <c r="G220" i="1"/>
  <c r="G224" i="1"/>
  <c r="G222" i="1"/>
  <c r="G282" i="1"/>
  <c r="G278" i="1"/>
  <c r="G20" i="1"/>
  <c r="G25" i="1"/>
  <c r="G46" i="1"/>
  <c r="G14" i="1"/>
  <c r="G18" i="1"/>
  <c r="G27" i="1"/>
  <c r="G16" i="1"/>
  <c r="I172" i="1"/>
  <c r="I175" i="1" s="1"/>
  <c r="J172" i="1"/>
  <c r="J175" i="1" s="1"/>
  <c r="H172" i="1"/>
  <c r="H175" i="1" s="1"/>
  <c r="I63" i="1"/>
  <c r="J63" i="1"/>
  <c r="H63" i="1"/>
  <c r="G62" i="1"/>
  <c r="G291" i="1"/>
  <c r="J296" i="1"/>
  <c r="I61" i="1"/>
  <c r="J61" i="1"/>
  <c r="H61" i="1"/>
  <c r="H68" i="1" s="1"/>
  <c r="I230" i="1"/>
  <c r="J230" i="1"/>
  <c r="H230" i="1"/>
  <c r="J68" i="1" l="1"/>
  <c r="I68" i="1"/>
  <c r="J235" i="1"/>
  <c r="H235" i="1"/>
  <c r="I235" i="1"/>
  <c r="I256" i="1"/>
  <c r="J256" i="1"/>
  <c r="G237" i="1"/>
  <c r="G175" i="1"/>
  <c r="G57" i="1"/>
  <c r="G59" i="1"/>
  <c r="G63" i="1"/>
  <c r="H296" i="1"/>
  <c r="G296" i="1" s="1"/>
  <c r="I296" i="1"/>
  <c r="G61" i="1"/>
  <c r="G292" i="1"/>
  <c r="G60" i="1"/>
  <c r="G39" i="1"/>
  <c r="G255" i="1" l="1"/>
  <c r="H256" i="1"/>
  <c r="G256" i="1" s="1"/>
  <c r="I69" i="1"/>
  <c r="H69" i="1"/>
  <c r="G295" i="1"/>
  <c r="G68" i="1"/>
  <c r="J69" i="1"/>
  <c r="G40" i="1"/>
  <c r="G569" i="1"/>
  <c r="G570" i="1"/>
  <c r="G571" i="1"/>
  <c r="G572" i="1"/>
  <c r="G573" i="1"/>
  <c r="G69" i="1" l="1"/>
  <c r="I203" i="1" l="1"/>
  <c r="I204" i="1" s="1"/>
  <c r="J203" i="1"/>
  <c r="J204" i="1" s="1"/>
  <c r="H203" i="1"/>
  <c r="H204" i="1" s="1"/>
  <c r="I22" i="1" l="1"/>
  <c r="J22" i="1"/>
  <c r="H22" i="1"/>
  <c r="G21" i="1"/>
  <c r="G108" i="1"/>
  <c r="G22" i="1" l="1"/>
  <c r="G111" i="1"/>
  <c r="G100" i="1"/>
  <c r="G215" i="1" l="1"/>
  <c r="G114" i="1" l="1"/>
  <c r="G91" i="1"/>
  <c r="G164" i="1"/>
  <c r="G169" i="1"/>
  <c r="G138" i="1"/>
  <c r="G217" i="1"/>
  <c r="G594" i="1" l="1"/>
  <c r="G167" i="1"/>
  <c r="G137" i="1"/>
  <c r="G136" i="1" l="1"/>
  <c r="G200" i="1" l="1"/>
  <c r="G202" i="1"/>
  <c r="I205" i="1" l="1"/>
  <c r="J205" i="1"/>
  <c r="H205" i="1"/>
  <c r="G203" i="1"/>
  <c r="G201" i="1"/>
  <c r="G214" i="1"/>
  <c r="G55" i="1"/>
  <c r="G205" i="1" l="1"/>
  <c r="I276" i="1"/>
  <c r="I288" i="1" s="1"/>
  <c r="J276" i="1"/>
  <c r="J288" i="1" s="1"/>
  <c r="H276" i="1"/>
  <c r="H288" i="1" s="1"/>
  <c r="G275" i="1"/>
  <c r="I30" i="1"/>
  <c r="I591" i="1" s="1"/>
  <c r="J30" i="1"/>
  <c r="J591" i="1" s="1"/>
  <c r="H30" i="1"/>
  <c r="H591" i="1" s="1"/>
  <c r="J589" i="1" l="1"/>
  <c r="H589" i="1"/>
  <c r="I589" i="1"/>
  <c r="J590" i="1"/>
  <c r="I590" i="1"/>
  <c r="I599" i="1" s="1"/>
  <c r="G593" i="1"/>
  <c r="H53" i="1"/>
  <c r="I53" i="1"/>
  <c r="J31" i="1"/>
  <c r="J53" i="1"/>
  <c r="H31" i="1"/>
  <c r="I31" i="1"/>
  <c r="G187" i="1"/>
  <c r="J289" i="1"/>
  <c r="H289" i="1"/>
  <c r="I289" i="1"/>
  <c r="G30" i="1"/>
  <c r="G276" i="1"/>
  <c r="G186" i="1"/>
  <c r="G12" i="1"/>
  <c r="J599" i="1" l="1"/>
  <c r="G591" i="1"/>
  <c r="G31" i="1"/>
  <c r="G53" i="1"/>
  <c r="G204" i="1"/>
  <c r="G52" i="1"/>
  <c r="G568" i="1" l="1"/>
  <c r="G456" i="1" l="1"/>
  <c r="G464" i="1"/>
  <c r="G466" i="1"/>
  <c r="G478" i="1"/>
  <c r="G479" i="1"/>
  <c r="G492" i="1"/>
  <c r="G274" i="1"/>
  <c r="G289" i="1"/>
  <c r="G272" i="1"/>
  <c r="G236" i="1"/>
  <c r="G229" i="1"/>
  <c r="G230" i="1"/>
  <c r="G213" i="1"/>
  <c r="G192" i="1"/>
  <c r="G189" i="1"/>
  <c r="G113" i="1"/>
  <c r="G130" i="1"/>
  <c r="G131" i="1"/>
  <c r="G134" i="1"/>
  <c r="G135" i="1"/>
  <c r="G85" i="1"/>
  <c r="G172" i="1"/>
  <c r="G171" i="1"/>
  <c r="G160" i="1"/>
  <c r="G162" i="1"/>
  <c r="G159" i="1"/>
  <c r="G37" i="1"/>
  <c r="G38" i="1"/>
  <c r="G11" i="1"/>
  <c r="G72" i="1"/>
  <c r="G73" i="1"/>
  <c r="G71" i="1"/>
  <c r="G449" i="1" l="1"/>
  <c r="G288" i="1"/>
  <c r="G235" i="1"/>
  <c r="G315" i="1" l="1"/>
  <c r="G451" i="1"/>
  <c r="G35" i="1" l="1"/>
  <c r="G463" i="1"/>
  <c r="G540" i="1" l="1"/>
  <c r="G566" i="1"/>
  <c r="G565" i="1"/>
  <c r="H590" i="1" l="1"/>
  <c r="H599" i="1" s="1"/>
  <c r="G599" i="1" s="1"/>
  <c r="G589" i="1"/>
  <c r="G590" i="1" l="1"/>
</calcChain>
</file>

<file path=xl/sharedStrings.xml><?xml version="1.0" encoding="utf-8"?>
<sst xmlns="http://schemas.openxmlformats.org/spreadsheetml/2006/main" count="1285" uniqueCount="516">
  <si>
    <t>Eil. Nr.</t>
  </si>
  <si>
    <t>Finansavimo šaltinis</t>
  </si>
  <si>
    <t>Funkcinės klasifikacijos kodas</t>
  </si>
  <si>
    <t>Ekonominės klasifikacijos kodas</t>
  </si>
  <si>
    <t>Pastabos</t>
  </si>
  <si>
    <t>1.</t>
  </si>
  <si>
    <t>2.1.2.1.1.1.</t>
  </si>
  <si>
    <t>2.</t>
  </si>
  <si>
    <t>2.2.1.1.1.30.</t>
  </si>
  <si>
    <t>Priemonės kodas</t>
  </si>
  <si>
    <t>Ketvirtis</t>
  </si>
  <si>
    <t>IV</t>
  </si>
  <si>
    <t>III</t>
  </si>
  <si>
    <t>2.3.3.7.32.</t>
  </si>
  <si>
    <t>4.7.3.1.</t>
  </si>
  <si>
    <t>3.</t>
  </si>
  <si>
    <t>2.2.1.1.1.20.</t>
  </si>
  <si>
    <t>3.1.1.2.1.3.</t>
  </si>
  <si>
    <t>2.1.1.1.1.1.</t>
  </si>
  <si>
    <t>2.2.1.1.1.6.</t>
  </si>
  <si>
    <t>5.1.1.1.</t>
  </si>
  <si>
    <t>2.2.1.1.1.12.</t>
  </si>
  <si>
    <t>3.1.1.3.1.2.</t>
  </si>
  <si>
    <t>1.3.2.9.</t>
  </si>
  <si>
    <t>2.2.1.1.1.10.</t>
  </si>
  <si>
    <t>3.2.3.8.32.</t>
  </si>
  <si>
    <t>1.6.1.10.</t>
  </si>
  <si>
    <t>Direktoriaus rezervas</t>
  </si>
  <si>
    <t>9.1.1.2.</t>
  </si>
  <si>
    <t>9.1.1.4.29.</t>
  </si>
  <si>
    <t>Gargždų seniūnijos valdymas</t>
  </si>
  <si>
    <t>9.1.2.14.19.</t>
  </si>
  <si>
    <t>4.2.1.5.</t>
  </si>
  <si>
    <t>9.1.2.14.25.</t>
  </si>
  <si>
    <t>4.</t>
  </si>
  <si>
    <t>5.</t>
  </si>
  <si>
    <t>6.</t>
  </si>
  <si>
    <t>7.</t>
  </si>
  <si>
    <t>8.</t>
  </si>
  <si>
    <t>9.1.2.14.27.</t>
  </si>
  <si>
    <t>9.1.2.14.28.</t>
  </si>
  <si>
    <t>9.1.2.14.30.</t>
  </si>
  <si>
    <t>9.1.2.14.32.</t>
  </si>
  <si>
    <t>9.1.2.14.33.</t>
  </si>
  <si>
    <t>9.1.2.14.34.</t>
  </si>
  <si>
    <t>9.1.2.14.35.</t>
  </si>
  <si>
    <t>9.</t>
  </si>
  <si>
    <t>10.</t>
  </si>
  <si>
    <t>2.7.3.1.1.1.</t>
  </si>
  <si>
    <t>11.</t>
  </si>
  <si>
    <t>2.2.1.1.1.5.</t>
  </si>
  <si>
    <t>9.1.1.4.34.</t>
  </si>
  <si>
    <t>2.2.1.1.1.15.</t>
  </si>
  <si>
    <t>4.5.1.2.</t>
  </si>
  <si>
    <t>B</t>
  </si>
  <si>
    <t>D</t>
  </si>
  <si>
    <t>Iš viso:</t>
  </si>
  <si>
    <t>t.sk. darbo užmokestis</t>
  </si>
  <si>
    <t>Patikslinta asignavimų suma, tūkst. Lt:</t>
  </si>
  <si>
    <t>Turtas</t>
  </si>
  <si>
    <t>Paprastosios išlaidos:</t>
  </si>
  <si>
    <t>t.sk. viso 04:</t>
  </si>
  <si>
    <t>t.sk. viso 01:</t>
  </si>
  <si>
    <t>t.sk. viso 10:</t>
  </si>
  <si>
    <t>Iš viso 5 (D) programa:</t>
  </si>
  <si>
    <t>t.sk. viso 05:</t>
  </si>
  <si>
    <t xml:space="preserve"> Žinių visuomenės plėtros (1) programa (B):</t>
  </si>
  <si>
    <t>Iš viso 1 (B) programa:</t>
  </si>
  <si>
    <t>t.sk. viso 09:</t>
  </si>
  <si>
    <t>Socialinės paramos (5) programa (D):</t>
  </si>
  <si>
    <t>Savivaldybės valdymo ir pagrindinių funkcijų vykdymo (9)programa (B):</t>
  </si>
  <si>
    <t>t.sk. viso 07:</t>
  </si>
  <si>
    <t>t.sk. viso 08:</t>
  </si>
  <si>
    <t>2.7.2.1.1.1.</t>
  </si>
  <si>
    <t xml:space="preserve">   </t>
  </si>
  <si>
    <t>Viso:</t>
  </si>
  <si>
    <t>3.1.2.1.1.2.</t>
  </si>
  <si>
    <t>3.1.1.2.1.2.</t>
  </si>
  <si>
    <t>t.sk. viso 06:</t>
  </si>
  <si>
    <t>3.1.2.1.1.5.</t>
  </si>
  <si>
    <t xml:space="preserve">                                                                                                                           </t>
  </si>
  <si>
    <t>Savivaldybės valdymo ir pagrindinių funkcijų vykdymo (9)programa (D):</t>
  </si>
  <si>
    <t>Viso :</t>
  </si>
  <si>
    <t xml:space="preserve">  </t>
  </si>
  <si>
    <t>9.2.1.1.</t>
  </si>
  <si>
    <t>5.1.1.5.</t>
  </si>
  <si>
    <t>10.7.1.1.</t>
  </si>
  <si>
    <t>Administracijos darbo organizavimas</t>
  </si>
  <si>
    <t>t.sk. viso 03:</t>
  </si>
  <si>
    <t xml:space="preserve"> </t>
  </si>
  <si>
    <t>Iš viso 6 (B) programa :</t>
  </si>
  <si>
    <t>Iš viso 9 (B) programa:</t>
  </si>
  <si>
    <t>8.2.1.8.</t>
  </si>
  <si>
    <t>9.1.1.4.31.</t>
  </si>
  <si>
    <t>Iš viso 9 (D) programa:</t>
  </si>
  <si>
    <t>t.sk. B:</t>
  </si>
  <si>
    <t>4.3.2.1.</t>
  </si>
  <si>
    <t>8.1.1.2.</t>
  </si>
  <si>
    <t>O</t>
  </si>
  <si>
    <t>Iš viso 1 (O) programa:</t>
  </si>
  <si>
    <t>t.sk. O:</t>
  </si>
  <si>
    <t xml:space="preserve"> Ekonominio konkurencingumo didinimo (2) programa (B):</t>
  </si>
  <si>
    <t>Iš viso 2 (B) programa:</t>
  </si>
  <si>
    <t xml:space="preserve"> Aplinkos apsaugos (3) programa (O):</t>
  </si>
  <si>
    <t>II</t>
  </si>
  <si>
    <t>5.2.1.1.</t>
  </si>
  <si>
    <t>3.1.1.25.</t>
  </si>
  <si>
    <t>6.3.1.1.</t>
  </si>
  <si>
    <t>3.1.1.9.</t>
  </si>
  <si>
    <t>Iš viso 3 (O) programa:</t>
  </si>
  <si>
    <t xml:space="preserve"> Aplinkos apsaugos (3) programa (B):</t>
  </si>
  <si>
    <t>Iš viso 3 (B) programa:</t>
  </si>
  <si>
    <t>Aiškinamojo rašto priedas</t>
  </si>
  <si>
    <t>5.1.1.3.</t>
  </si>
  <si>
    <t>Finansinės pagalbos savivaldybės lėšomis teikimas</t>
  </si>
  <si>
    <t>Sveikatos apsaugos (4) programa (B):</t>
  </si>
  <si>
    <t>7.2.1.1.</t>
  </si>
  <si>
    <t>Kretingalės ambulatorijos fasado ir stogo remontas</t>
  </si>
  <si>
    <t>Iš viso 4 (B) programa:</t>
  </si>
  <si>
    <t>9.4.3.10.</t>
  </si>
  <si>
    <t>8.4.1.2.</t>
  </si>
  <si>
    <t>Savivaldybės valdymo ir pagrindinių funkcijų vykdymo (9)programa (S):</t>
  </si>
  <si>
    <t>S</t>
  </si>
  <si>
    <t>t.sk. S:</t>
  </si>
  <si>
    <t>Iš viso 9 (S) programa:</t>
  </si>
  <si>
    <t>Nulinė programa (B):</t>
  </si>
  <si>
    <t>Iš viso 0 (B) programa:</t>
  </si>
  <si>
    <t>t.sk. D:</t>
  </si>
  <si>
    <t xml:space="preserve"> Ekonominio konkurencingumo didinimo (2) programa (O):</t>
  </si>
  <si>
    <t>Iš viso 2 (O) programa:</t>
  </si>
  <si>
    <t>Socialinės paramos (5) programa (B):</t>
  </si>
  <si>
    <t>Iš viso 5 (B) programa:</t>
  </si>
  <si>
    <t>3.2.3.5.29.</t>
  </si>
  <si>
    <t>Gatvių ir žaliųjų plotų tvarkymas Gargždų seniūnijoje</t>
  </si>
  <si>
    <t>9.1.1.1.</t>
  </si>
  <si>
    <t>4.9.1.3.</t>
  </si>
  <si>
    <t>Gatvių ir žaliųjų plotų tvarkymas Dovilų seniūnijoje</t>
  </si>
  <si>
    <t>Gatvių ir žaliųjų plotų tvarkymas Endriejavo seniūnijoje</t>
  </si>
  <si>
    <t>3.2.3.3.27.</t>
  </si>
  <si>
    <t>3.2.3.4.28.</t>
  </si>
  <si>
    <t>Gatvių ir žaliųjų plotų tvarkymas Judrėnų seniūnijoje</t>
  </si>
  <si>
    <t>3.2.3.6.30.</t>
  </si>
  <si>
    <t>Gatvių ir žaliųjų plotų tvarkymas Sendvario seniūnijoje</t>
  </si>
  <si>
    <t>3.2.3.9.33.</t>
  </si>
  <si>
    <t>12.</t>
  </si>
  <si>
    <t>Dauparų Kvietinių seniūnijos valdymas</t>
  </si>
  <si>
    <t>9.1.1.4.26.</t>
  </si>
  <si>
    <t>9.1.1.4.28.</t>
  </si>
  <si>
    <t xml:space="preserve"> Žinių visuomenės plėtros (1) programa (K):</t>
  </si>
  <si>
    <t>K</t>
  </si>
  <si>
    <t>1.4.4.31.</t>
  </si>
  <si>
    <t>Lėšos išorės auditui organizuoti, neformaliam švietimui papildančiam bendrąsias pradinio, pagrindinio ir vidurinio ugdymo programas, atsiskaitymui tarp savivaldybių už išvykusius mokinius</t>
  </si>
  <si>
    <t>Iš viso 1 (K) programa:</t>
  </si>
  <si>
    <t>t.sk. K:</t>
  </si>
  <si>
    <t xml:space="preserve">Kūno kultūros ir sporto  plėtros (8) programa (B): </t>
  </si>
  <si>
    <t>Iš viso 8 (B) programa:</t>
  </si>
  <si>
    <t>Kultūros paveldo puoselėjimo ir kultūros paslaugų plėtros (7) programa (B):</t>
  </si>
  <si>
    <t>Iš viso 7 (B) programa:</t>
  </si>
  <si>
    <t xml:space="preserve"> Aplinkos apsaugos (3) programa (A):</t>
  </si>
  <si>
    <t>3.1.1.2.</t>
  </si>
  <si>
    <t>5.3.1.3.</t>
  </si>
  <si>
    <t>Aplinkos apsaugos rėmimo programa</t>
  </si>
  <si>
    <t>Švietimo paslaugų prieinamumo Daukšaičių kaime didinimas</t>
  </si>
  <si>
    <t>7.3.1.7.</t>
  </si>
  <si>
    <t>Kretingalės kultūros centro renovacija</t>
  </si>
  <si>
    <t>1.4.3.3.</t>
  </si>
  <si>
    <t>Energijos vartojimo efektyvumo didinimas Dituvos pagrindinėje mokykloje</t>
  </si>
  <si>
    <t>Socialinės paramos (5) programa (P):</t>
  </si>
  <si>
    <t>P</t>
  </si>
  <si>
    <t>Iš viso 5 (P) programa:</t>
  </si>
  <si>
    <t>t.sk. P:</t>
  </si>
  <si>
    <t>6.1.1.8.</t>
  </si>
  <si>
    <t>Gargždų m. turizmo infrastruktūros modernizavimas</t>
  </si>
  <si>
    <t xml:space="preserve">Viešosios infrastruktūros plėtros (6) programa (O): </t>
  </si>
  <si>
    <t>Iš viso 6 (O) programa :</t>
  </si>
  <si>
    <t>3.1.1.6.</t>
  </si>
  <si>
    <t xml:space="preserve">Vandens tiekimo ir nuotekų tvarkymo infrastruktūros plėtra Klaipėdos rajone </t>
  </si>
  <si>
    <t>6.1.1.10.</t>
  </si>
  <si>
    <t>Lietuvos tūkstantmečio aikštės su skulptūra "Legenda" automobilių stovėjimo aikštelės įrengimas</t>
  </si>
  <si>
    <t>Socialinės išmokos ir kompensacijos</t>
  </si>
  <si>
    <t>Asignavimų patikslinimas pagal programas, priemones, funkcinę ir ekonominę klasifikaciją</t>
  </si>
  <si>
    <t>2.4.1.1.1.3.</t>
  </si>
  <si>
    <t xml:space="preserve"> Žinių visuomenės plėtros (1) programa (O):</t>
  </si>
  <si>
    <t>9.1.2.16.</t>
  </si>
  <si>
    <t>Socialinės paramos skyrius</t>
  </si>
  <si>
    <t>10.1.2.40.</t>
  </si>
  <si>
    <t>9.1.1.4.30.</t>
  </si>
  <si>
    <t>Judrėnų seniūnijos valdymas</t>
  </si>
  <si>
    <t>10.9.1.9.</t>
  </si>
  <si>
    <t>Kretingalės seniūnijos valdymas</t>
  </si>
  <si>
    <t>Priekulės seniūnijos valdymas</t>
  </si>
  <si>
    <t>9.1.1.4.32.</t>
  </si>
  <si>
    <t>Sendvario seniūnijos valdymas</t>
  </si>
  <si>
    <t>9.1.1.4.33.</t>
  </si>
  <si>
    <t>13.</t>
  </si>
  <si>
    <t>14.</t>
  </si>
  <si>
    <t>15.</t>
  </si>
  <si>
    <t>16.</t>
  </si>
  <si>
    <t>17.</t>
  </si>
  <si>
    <t>18.</t>
  </si>
  <si>
    <t>19.</t>
  </si>
  <si>
    <t>20.</t>
  </si>
  <si>
    <t>9.1.2.17.25.</t>
  </si>
  <si>
    <t>9.1.2.17.27.</t>
  </si>
  <si>
    <t>9.1.2.17.28.</t>
  </si>
  <si>
    <t>9.1.2.17.29.</t>
  </si>
  <si>
    <t>9.1.2.17.31.</t>
  </si>
  <si>
    <t>9.1.2.17.32.</t>
  </si>
  <si>
    <t>9.1.2.17.33.</t>
  </si>
  <si>
    <t>9.1.2.17.34.</t>
  </si>
  <si>
    <t>9.1.2.17.35.</t>
  </si>
  <si>
    <t>9.1.2.17.26.</t>
  </si>
  <si>
    <t>9.1.2.17.30.</t>
  </si>
  <si>
    <t>3.2.3.2.26.</t>
  </si>
  <si>
    <t>3.2.3.7.31.</t>
  </si>
  <si>
    <t>3.2.3.10.34.</t>
  </si>
  <si>
    <t>Gatvių ir žaliųjų plotų tvarkymas Dauparų Kvietinių seniūnijoje</t>
  </si>
  <si>
    <t>Gatvių ir žaliųjų plotų tvarkymas Priekulės seniūnijoje</t>
  </si>
  <si>
    <t>Gatvių ir žaliųjų plotų tvarkymas Kretingalės seniūnijoje</t>
  </si>
  <si>
    <t>Gatvių ir žaliųjų plotų tvarkymas Veiviržėnų seniūnijoje</t>
  </si>
  <si>
    <t>6.3.3.1.</t>
  </si>
  <si>
    <t>4.5.1.1.</t>
  </si>
  <si>
    <t>Vežėjų nuostoliams kompensuoti</t>
  </si>
  <si>
    <t>Agluonėnų seniūnijos valdymas</t>
  </si>
  <si>
    <t>9.1.1.4.25.</t>
  </si>
  <si>
    <t>Dovilų seniūnijos valdymas</t>
  </si>
  <si>
    <t>Endriejavo seniūnijos valdymas</t>
  </si>
  <si>
    <t>9.1.1.4.27.</t>
  </si>
  <si>
    <t>9.1.1.4.35.</t>
  </si>
  <si>
    <t>Veiviržėnų seniūnijos valdymas</t>
  </si>
  <si>
    <t>Vėžaičių seniūnijos valdymas</t>
  </si>
  <si>
    <t>9.1.2.18.25.</t>
  </si>
  <si>
    <t>9.1.2.18.26.</t>
  </si>
  <si>
    <t>9.1.2.18.27.</t>
  </si>
  <si>
    <t>9.1.2.18.28.</t>
  </si>
  <si>
    <t>9.1.2.18.29.</t>
  </si>
  <si>
    <t>9.1.2.18.30.</t>
  </si>
  <si>
    <t>9.1.2.18.31.</t>
  </si>
  <si>
    <t>9.1.2.18.32.</t>
  </si>
  <si>
    <t>9.1.2.18.33.</t>
  </si>
  <si>
    <t>9.1.2.18.34.</t>
  </si>
  <si>
    <t>9.1.2.18.35.</t>
  </si>
  <si>
    <t>9.1.1.1</t>
  </si>
  <si>
    <t>Priemonės kodas biudžete</t>
  </si>
  <si>
    <t>3.1.1.14.</t>
  </si>
  <si>
    <t>6.2.1.1.</t>
  </si>
  <si>
    <t>1.2.7.</t>
  </si>
  <si>
    <t>1.1.4.</t>
  </si>
  <si>
    <t>1.1.2.</t>
  </si>
  <si>
    <t>3.1.1.5.1.1.</t>
  </si>
  <si>
    <t>2.3.9.</t>
  </si>
  <si>
    <t>1.1.4.28.</t>
  </si>
  <si>
    <t>2.3.2.</t>
  </si>
  <si>
    <t>2.3.4.</t>
  </si>
  <si>
    <t>1.1.9.</t>
  </si>
  <si>
    <t>6.2.2.2.26.</t>
  </si>
  <si>
    <t>Gatvių apšvietimas Dauparų Kvietinių seniūnijoje</t>
  </si>
  <si>
    <t>Žemės ūkio funkcijų vykdymas Agluonėnų seniūnijoje</t>
  </si>
  <si>
    <t>Žemės ūkio funkcijų vykdymas Dovilų seniūnijoje</t>
  </si>
  <si>
    <t>Žemės ūkio funkcijų vykdymas Endriejavo seniūnijoje</t>
  </si>
  <si>
    <t>Žemės ūkio funkcijų vykdymas Judrėnų seniūnijoje</t>
  </si>
  <si>
    <t>Žemės ūkio funkcijų vykdymas Priekulės seniūnijoje</t>
  </si>
  <si>
    <t>Žemės ūkio funkcijų vykdymas Sendvario seniūnijoje</t>
  </si>
  <si>
    <t>Žemės ūkio funkcijų vykdymas Veiviržėnų seniūnijoje</t>
  </si>
  <si>
    <t>Žemės ūkio funkcijų vykdymas Vėžaičių seniūnijoje</t>
  </si>
  <si>
    <t xml:space="preserve">Žemės ūkio funkcijų vykdymas </t>
  </si>
  <si>
    <t>1.2.11.19.</t>
  </si>
  <si>
    <t>1.2.11.25.</t>
  </si>
  <si>
    <t>1.2.11.27.</t>
  </si>
  <si>
    <t>1.2.11.28.</t>
  </si>
  <si>
    <t>1.2.11.30.</t>
  </si>
  <si>
    <t>1.2.11.32.</t>
  </si>
  <si>
    <t>1.2.11.33.</t>
  </si>
  <si>
    <t>1.2.11.34.</t>
  </si>
  <si>
    <t>1.2.11.35.</t>
  </si>
  <si>
    <t>Iš viso 10.4.1.40.:</t>
  </si>
  <si>
    <t>1.2.14.25.</t>
  </si>
  <si>
    <t>1.2.14.26.</t>
  </si>
  <si>
    <t>1.2.14.27.</t>
  </si>
  <si>
    <t>1.2.14.28.</t>
  </si>
  <si>
    <t>1.2.14.29.</t>
  </si>
  <si>
    <t>1.2.14.30.</t>
  </si>
  <si>
    <t>1.2.14.31.</t>
  </si>
  <si>
    <t>1.2.14.32.</t>
  </si>
  <si>
    <t>1.2.14.33.</t>
  </si>
  <si>
    <t>1.2.14.34.</t>
  </si>
  <si>
    <t>1.2.14.35.</t>
  </si>
  <si>
    <t>2.2.1.1.1.11.</t>
  </si>
  <si>
    <t>2.3.3.</t>
  </si>
  <si>
    <t>2.3.5.</t>
  </si>
  <si>
    <t>2.3.6.</t>
  </si>
  <si>
    <t>2.3.7.</t>
  </si>
  <si>
    <t>2.3.8.</t>
  </si>
  <si>
    <t>2.3.10.</t>
  </si>
  <si>
    <t>3.3.1.</t>
  </si>
  <si>
    <t>10.2.1.40.</t>
  </si>
  <si>
    <t>1.2.15.25.</t>
  </si>
  <si>
    <t>1.2.15.26.</t>
  </si>
  <si>
    <t>1.2.15.27.</t>
  </si>
  <si>
    <t>1.2.15.28.</t>
  </si>
  <si>
    <t>1.2.15.30.</t>
  </si>
  <si>
    <t>1.2.15.29.</t>
  </si>
  <si>
    <t>1.2.15.31.</t>
  </si>
  <si>
    <t>1.2.15.32.</t>
  </si>
  <si>
    <t>1.2.15.33.</t>
  </si>
  <si>
    <t>1.2.15.34.</t>
  </si>
  <si>
    <t>1.2.15.35.</t>
  </si>
  <si>
    <t>Iš viso 10.1.2.40.:</t>
  </si>
  <si>
    <t>Iš viso 10.7.1.1.:</t>
  </si>
  <si>
    <t>Socialinė priežiūra socialinės rizikos šeimoms Agluonėnų seniūnijoje</t>
  </si>
  <si>
    <t>Socialinė priežiūra socialinės rizikos šeimoms Dauparų Kvietinių seniūnijoje</t>
  </si>
  <si>
    <t>Socialinė priežiūra socialinės rizikos šeimoms Dovilų seniūnijoje</t>
  </si>
  <si>
    <t>Socialinė priežiūra socialinės rizikos šeimoms Endriejavo seniūnijoje</t>
  </si>
  <si>
    <t>Socialinė priežiūra socialinės rizikos šeimoms Gargždų seniūnijoje</t>
  </si>
  <si>
    <t>Socialinė priežiūra socialinės rizikos šeimoms Judrėnų seniūnijoje</t>
  </si>
  <si>
    <t>Socialinė priežiūra socialinės rizikos šeimoms Kretingalės seniūnijoje</t>
  </si>
  <si>
    <t>Socialinė priežiūra socialinės rizikos šeimoms Priekulės seniūnijoje</t>
  </si>
  <si>
    <t>Socialinė priežiūra socialinės rizikos šeimoms Sendvario seniūnijoje</t>
  </si>
  <si>
    <t>Socialinė priežiūra socialinės rizikos šeimoms Veiviržėnų seniūnijoje</t>
  </si>
  <si>
    <t>Socialinė priežiūra socialinės rizikos šeimoms Vėžaičių seniūnijoje</t>
  </si>
  <si>
    <t>Prašymų socialinių išmokų mokėjimui priėmimas Agluonėnų seniūnijoje</t>
  </si>
  <si>
    <t>Prašymų socialinių išmokų mokėjimui priėmimas Dauparų Kvietiniųseniūnijoje</t>
  </si>
  <si>
    <t>Prašymų socialinių išmokų mokėjimui priėmimas Dovilų seniūnijoje</t>
  </si>
  <si>
    <t>Prašymų socialinių išmokų mokėjimui priėmimas Endriejavo seniūnijoje</t>
  </si>
  <si>
    <t>Prašymų socialinių išmokų mokėjimui priėmimas Gargždų seniūnijoje</t>
  </si>
  <si>
    <t>Prašymų socialinių išmokų mokėjimui priėmimas Judrėnų seniūnijoje</t>
  </si>
  <si>
    <t>Prašymų socialinių išmokų mokėjimui priėmimas Kretingalės seniūnijoje</t>
  </si>
  <si>
    <t>Prašymų socialinių išmokų mokėjimui priėmimas Priekulės seniūnijoje</t>
  </si>
  <si>
    <t>Prašymų socialinių išmokų mokėjimui priėmimas Sendvario seniūnijoje</t>
  </si>
  <si>
    <t>Prašymų socialinių išmokų mokėjimui priėmimas Veiviržėnų seniūnijoje</t>
  </si>
  <si>
    <t>Prašymų socialinių išmokų mokėjimui priėmimas Vėžaičių seniūnijoje</t>
  </si>
  <si>
    <t>1.1.4.25.</t>
  </si>
  <si>
    <t>1.1.4.26.</t>
  </si>
  <si>
    <t>1.1.4.27.</t>
  </si>
  <si>
    <t>1.1.4.29.</t>
  </si>
  <si>
    <t>1.1.4.30.</t>
  </si>
  <si>
    <t>1.1.4.31.</t>
  </si>
  <si>
    <t>1.1.4.32.</t>
  </si>
  <si>
    <t>1.1.4.33.</t>
  </si>
  <si>
    <t>1.1.4.34.</t>
  </si>
  <si>
    <t>1.1.4.35.</t>
  </si>
  <si>
    <t>1.1.1.</t>
  </si>
  <si>
    <t>1.2.13.</t>
  </si>
  <si>
    <t>Socialinių išmokų skaičiavimas ir mokėjimas</t>
  </si>
  <si>
    <t>1.1.32.</t>
  </si>
  <si>
    <t>1.1.3.</t>
  </si>
  <si>
    <t>6.1.1.1.35.</t>
  </si>
  <si>
    <t>Kelių ir gatvių remontas ir priežiūra Vėžaičių seniūnijoje</t>
  </si>
  <si>
    <t>6.2.2.5.29.</t>
  </si>
  <si>
    <t>Gatvių apšvietimas Gargždų seniūnijoje</t>
  </si>
  <si>
    <t>Kelių ir gatvių remontas ir priežiūra Veiviržėnų seniūnijoje</t>
  </si>
  <si>
    <t>6.1.1.1.34.</t>
  </si>
  <si>
    <t>2.2.</t>
  </si>
  <si>
    <t>Kretingalės seniūnijos valdymas (KN)</t>
  </si>
  <si>
    <t>Savivaldybės statinių remontui administracijos direktoriaus įsakymais</t>
  </si>
  <si>
    <t>21.</t>
  </si>
  <si>
    <t>10.9.1.1.</t>
  </si>
  <si>
    <t>Projekto "Klaipėdos rajono savivaldybės administracijos darbuotojų kvalifikacijos tobulinimas" įgyvendinimas</t>
  </si>
  <si>
    <t>2.3.2.10.</t>
  </si>
  <si>
    <t>3.2.5.</t>
  </si>
  <si>
    <t>Klaipėdos rajono dviračių trasų specialiojo plano parengimas</t>
  </si>
  <si>
    <t>1.2.2.</t>
  </si>
  <si>
    <t>22.</t>
  </si>
  <si>
    <t>6.1.2.3.</t>
  </si>
  <si>
    <t>1.2.3.</t>
  </si>
  <si>
    <t>Marių nuo Drevernos upės žiočių valymo PAV ir techninio projekto parengimas</t>
  </si>
  <si>
    <t>2.2.2.26.</t>
  </si>
  <si>
    <t>2.2.2.29.</t>
  </si>
  <si>
    <t>3.1.1.32.</t>
  </si>
  <si>
    <t>Veiviržėnų seniūnijos valdymas (KN)</t>
  </si>
  <si>
    <t>4.1.3.</t>
  </si>
  <si>
    <t>2.4.1.8.</t>
  </si>
  <si>
    <t>Detaliųjų, specialiųjų planų rengimas teritorijoms, kurios numatytos visuomenės poreikiams (pagal nustatytus prioritetus)</t>
  </si>
  <si>
    <t>2.2.1.</t>
  </si>
  <si>
    <t>Iš viso 3 (LA) programa:</t>
  </si>
  <si>
    <t>Iš viso 3 (AA) programa:</t>
  </si>
  <si>
    <t>Aplinkos apsaugos rėmimo programa (2012 m. likučiai)</t>
  </si>
  <si>
    <t>LA</t>
  </si>
  <si>
    <t>AA</t>
  </si>
  <si>
    <t>23.</t>
  </si>
  <si>
    <t>t.sk. LA:</t>
  </si>
  <si>
    <t>t.sk. AA:</t>
  </si>
  <si>
    <t>1.1.5.</t>
  </si>
  <si>
    <t>Iš viso 4.2.1.5.:</t>
  </si>
  <si>
    <t>Vaiko teisių apsauga</t>
  </si>
  <si>
    <t>9.1.2.3.</t>
  </si>
  <si>
    <t>2.2.1.1.1.16.</t>
  </si>
  <si>
    <t>t.sk. viso 02:</t>
  </si>
  <si>
    <t>6.1.1.3.</t>
  </si>
  <si>
    <t>Suprojektuotų Gargždų m. gyvenamųjų kvartalų (atlyginant piliečiams už nuosavybe turėtą žemės ir kitą turtą Gargždų m.) techninio projekto rengimas</t>
  </si>
  <si>
    <t>6.1.1.34.</t>
  </si>
  <si>
    <t>Gargždų m. 176 gyvenamųjų namų kvartalo elektros sistemos sutvarkymas ir privažiavimo kelių įrengimas</t>
  </si>
  <si>
    <t>9.2.2.1.</t>
  </si>
  <si>
    <t>1.1.6.</t>
  </si>
  <si>
    <t>3.3.19.</t>
  </si>
  <si>
    <t>1.4.3.4.</t>
  </si>
  <si>
    <t>Dovilų vaikų lopšelio darželio "Kregždutė" pastato rekonstrukcija</t>
  </si>
  <si>
    <t>3.2.2.</t>
  </si>
  <si>
    <t>1.4.4.22.</t>
  </si>
  <si>
    <t>Priekulės I.Simonaitytės gimnazijos pastatų rekonstrukcija</t>
  </si>
  <si>
    <t>3.3.10.</t>
  </si>
  <si>
    <t>6.2.1.6.</t>
  </si>
  <si>
    <t>6.4.1.1.</t>
  </si>
  <si>
    <t>AB "Lesto" orinių elektros linijų keičiant kabelinėmis linijomis apšvietimo sistemos įrengimas</t>
  </si>
  <si>
    <t>2.1.4.</t>
  </si>
  <si>
    <t>Veiviržėnų seniūnijos valdymui</t>
  </si>
  <si>
    <t>Klaipėdos rajono žemės ūkio ir kaimo plėtros rėmimo programa</t>
  </si>
  <si>
    <t>4.2.1.11.</t>
  </si>
  <si>
    <t>2.8.1.1.1.2.</t>
  </si>
  <si>
    <t>2.1.2.2.</t>
  </si>
  <si>
    <t>Teritorijos planavimo duomenų banko papildymas nekilnojamojo turto (sklypų) registro duomenimis</t>
  </si>
  <si>
    <t>2.4.4.1.</t>
  </si>
  <si>
    <t>4.4.1.</t>
  </si>
  <si>
    <t>1.4.4.30.</t>
  </si>
  <si>
    <t>1.1.31.</t>
  </si>
  <si>
    <t>2.3.3.8.</t>
  </si>
  <si>
    <t>3.3.2.</t>
  </si>
  <si>
    <t xml:space="preserve"> Ekonominio konkurencingumo didinimo (2) programa (S):</t>
  </si>
  <si>
    <t>Iš viso 2 (S) programa:</t>
  </si>
  <si>
    <t>Administracijos darbo organizavimas SP</t>
  </si>
  <si>
    <t>1.1.7.</t>
  </si>
  <si>
    <t xml:space="preserve"> Aplinkos apsaugos (3) programa (S):</t>
  </si>
  <si>
    <t>2.2.1.1.1.30</t>
  </si>
  <si>
    <t>Gatvių ir žaliųjų plotų tvarkymas Priekulės seniūnijoje SP</t>
  </si>
  <si>
    <t>Iš viso 3 (S) programa:</t>
  </si>
  <si>
    <t>2.3.8.32.</t>
  </si>
  <si>
    <t>5.1.2.4.</t>
  </si>
  <si>
    <t>Socialinių paslaugų pirkimas</t>
  </si>
  <si>
    <t>1.4.4.9.</t>
  </si>
  <si>
    <t>Dovilų pagrindinės mokyklos renovacija</t>
  </si>
  <si>
    <t>3.2.4.</t>
  </si>
  <si>
    <t>1.2.4.</t>
  </si>
  <si>
    <t>2.4.1.25.</t>
  </si>
  <si>
    <t>Teritorijų planavimo dokumentų parengimas Klaipėdos rajono savivaldybės teritorijos vystymui II etapas</t>
  </si>
  <si>
    <t>4.1.12.</t>
  </si>
  <si>
    <t>1,1,5,</t>
  </si>
  <si>
    <t>Drevernos prieplaukos priežiūra SP</t>
  </si>
  <si>
    <t>Atsiskaitymas už   vaikų ugdymą Klaipėdos miesto savivaldybės ikimokyklinėse įstaigose</t>
  </si>
  <si>
    <t>Projekto "Vandens tiekimo ir nuotekų tvarkymo infrastruktūros plėtra Klaipėdos  (Endriejave, Agluonėnuose)" įgyvendinimas</t>
  </si>
  <si>
    <t>3.1.1.28.</t>
  </si>
  <si>
    <t>Kompensavimas VšĮ "Gargždų švara" už 2013 m. suteiktas vietinės rinkliavos už atliekų tvarkymą lengvatas</t>
  </si>
  <si>
    <t>1.2.8.</t>
  </si>
  <si>
    <t>3.1.1.19.</t>
  </si>
  <si>
    <t>2.2.9.</t>
  </si>
  <si>
    <t>Kūno kultūros ir sporto plėtros (8) programa (VIP):</t>
  </si>
  <si>
    <t>8.2.1.9.</t>
  </si>
  <si>
    <t>8.2.1.11.</t>
  </si>
  <si>
    <t>2.1.2.</t>
  </si>
  <si>
    <t>2.1.3.</t>
  </si>
  <si>
    <t>I</t>
  </si>
  <si>
    <t>Universalios dirbtinės dangos sporto aikštelės įrengimas Priekulėje</t>
  </si>
  <si>
    <t>Universalios dirbtinės dangos sporto aikštelės įrengimas Ginduliuose</t>
  </si>
  <si>
    <t>Iš viso 8 (VIP) programa:</t>
  </si>
  <si>
    <t>t.sk. VIP:</t>
  </si>
  <si>
    <t>Nekilnojamojo turto įsigijimas viešųjų poreikių tenkinimui</t>
  </si>
  <si>
    <t>9.5.6.4.</t>
  </si>
  <si>
    <t>5.5.4.</t>
  </si>
  <si>
    <t>3.1.13.</t>
  </si>
  <si>
    <t>7.3.1.34.</t>
  </si>
  <si>
    <t>Girkalių kultūros namų modernizavimo techninio projekto  ekspertizės atlikimas</t>
  </si>
  <si>
    <t xml:space="preserve">Susisiekimo ir inžinerinės  infrastruktūros plėtros (6) programa (B): </t>
  </si>
  <si>
    <t>1.3.2.</t>
  </si>
  <si>
    <t>6.1.1.25.</t>
  </si>
  <si>
    <t>Šviesoforų, esančių Klaipėdos g. - Kretingos pl. - Dariaus ir Girėno g. sankryžoje, Gargžduose, pertvarkymas, įrengiant papildomas šviesoforo sekcijas</t>
  </si>
  <si>
    <t xml:space="preserve">Kultūros paveldo puoselėjimo ir kultūros paslaugų plėtros (7) programa (VIP): </t>
  </si>
  <si>
    <t>Iš viso 7 (VIP) programa:</t>
  </si>
  <si>
    <t>Venckų k. bibliotekos įrengimas</t>
  </si>
  <si>
    <t>7.3.1.32.</t>
  </si>
  <si>
    <t>3.1.11.</t>
  </si>
  <si>
    <t>5.1.2.7.</t>
  </si>
  <si>
    <t>10.7.1.2.</t>
  </si>
  <si>
    <t>Priemiestinių autobusų maršrutų subsidijavimas</t>
  </si>
  <si>
    <t>Socialinių pašalpų ir kompensacijų skaičiavimas ir mokėjimas</t>
  </si>
  <si>
    <t>9.5.1.1.</t>
  </si>
  <si>
    <t>4.1.1.12.</t>
  </si>
  <si>
    <t>Savivaldybės turto kadastriniai matavimai ir teisinė registracija</t>
  </si>
  <si>
    <t>3.1.3.</t>
  </si>
  <si>
    <t>Gargždų bažnyčios fasado atnaujinimas</t>
  </si>
  <si>
    <t>4.2.7.</t>
  </si>
  <si>
    <t>9.4.3.15.</t>
  </si>
  <si>
    <t>4.2.8.</t>
  </si>
  <si>
    <t>9.4.3.16.</t>
  </si>
  <si>
    <t>5.1.1.</t>
  </si>
  <si>
    <t>8.4.1.1.</t>
  </si>
  <si>
    <t>9.5.6.1.</t>
  </si>
  <si>
    <t>5.5.1.</t>
  </si>
  <si>
    <t>Priekulės Evangelikų liuteronų parapijos baldų ir virtuvės įrangos įsigijimo finansavimas</t>
  </si>
  <si>
    <t>Drenažo surinkimo sistemų įrengimas, nuvedant paviršinį lietaus vandenį nuo  pastato ir sklypo adresu Liepos g. 8, Žadeikių k.</t>
  </si>
  <si>
    <t>Mokyklinių autobusų įsigijimas</t>
  </si>
  <si>
    <t>1.5.2.</t>
  </si>
  <si>
    <t>1.1.5.2.</t>
  </si>
  <si>
    <t>3.1.1.3.1.1.</t>
  </si>
  <si>
    <t>2.1.1.</t>
  </si>
  <si>
    <t>1.2.2.3.</t>
  </si>
  <si>
    <t>9.8.1.2.</t>
  </si>
  <si>
    <t>Klaipėdos rajono savivaldybės jaunimo politikos plėtros 2014-2016 m. programos įgyvendinimas</t>
  </si>
  <si>
    <t>.</t>
  </si>
  <si>
    <t xml:space="preserve">Endriejavo miestelio paviršinio lietaus vandens nuvedimo sistemų galimybių studija, projektavimas ir darbai tarp Klevų ir Vinkurių gatvių </t>
  </si>
  <si>
    <t>1.2.9.</t>
  </si>
  <si>
    <t>3.1.1.20.</t>
  </si>
  <si>
    <t>9.2.1.4.</t>
  </si>
  <si>
    <t>1.6.1.11.</t>
  </si>
  <si>
    <t>Reprezentacinė leidyba</t>
  </si>
  <si>
    <t>Dalyvavimas įrengiant vėtrungių alėjas Klaipėdos mieste</t>
  </si>
  <si>
    <t>3.2.6.</t>
  </si>
  <si>
    <t>2.3.2.12.</t>
  </si>
  <si>
    <t>Viešųjų darbų programos vykdymas</t>
  </si>
  <si>
    <t>10.5.1.1.</t>
  </si>
  <si>
    <t>Paviršinio lietaus vandens surinkimo sistemų projektavimas ir įrengimo darbai adresu P.Cvirkos g. 25, Gargždai ("Minijos" progimnazijos teritorija)</t>
  </si>
  <si>
    <t>1.2.10.</t>
  </si>
  <si>
    <t>3.1.1.21.</t>
  </si>
  <si>
    <t>Organizacinės buitinės technikos įsigijimas švietimo įstaigoms</t>
  </si>
  <si>
    <t>3.1.2.</t>
  </si>
  <si>
    <t>1.3.1.3.</t>
  </si>
  <si>
    <t>Ramutė Čeledinienė, tel. 47 08 85, el.p. ramute.celediniene@klaipedos-r.lt</t>
  </si>
  <si>
    <t>Lietuvos politinių kalinių ir tremtinių sąjungos Klaipėdos rajono skyriaus kelionės į sąskrydį kompensacija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</si>
</sst>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yyyy\-mm\-dd;@"/>
  </numFmts>
  <fonts count="8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7"/>
      <color theme="1"/>
      <name val="Arial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/>
    </xf>
    <xf numFmtId="0" fontId="1" fillId="2" borderId="0" xfId="0" applyFont="1" applyFill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164" fontId="2" fillId="8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2" fillId="5" borderId="1" xfId="0" quotePrefix="1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/>
    </xf>
    <xf numFmtId="164" fontId="2" fillId="7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2" fillId="11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9" borderId="1" xfId="0" applyNumberFormat="1" applyFont="1" applyFill="1" applyBorder="1" applyAlignment="1">
      <alignment horizontal="center" vertical="center"/>
    </xf>
    <xf numFmtId="165" fontId="2" fillId="1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1" fillId="12" borderId="1" xfId="0" applyFont="1" applyFill="1" applyBorder="1" applyAlignment="1">
      <alignment vertical="center"/>
    </xf>
    <xf numFmtId="2" fontId="2" fillId="12" borderId="1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165" fontId="2" fillId="9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5" fontId="2" fillId="6" borderId="1" xfId="0" applyNumberFormat="1" applyFont="1" applyFill="1" applyBorder="1" applyAlignment="1">
      <alignment horizontal="center" vertical="center"/>
    </xf>
    <xf numFmtId="165" fontId="2" fillId="8" borderId="1" xfId="0" applyNumberFormat="1" applyFont="1" applyFill="1" applyBorder="1" applyAlignment="1">
      <alignment horizontal="center" vertical="center"/>
    </xf>
    <xf numFmtId="165" fontId="2" fillId="7" borderId="1" xfId="0" applyNumberFormat="1" applyFont="1" applyFill="1" applyBorder="1" applyAlignment="1">
      <alignment horizontal="center" vertical="center"/>
    </xf>
    <xf numFmtId="165" fontId="2" fillId="10" borderId="1" xfId="0" applyNumberFormat="1" applyFont="1" applyFill="1" applyBorder="1" applyAlignment="1">
      <alignment horizontal="center"/>
    </xf>
    <xf numFmtId="165" fontId="2" fillId="11" borderId="1" xfId="0" applyNumberFormat="1" applyFont="1" applyFill="1" applyBorder="1" applyAlignment="1">
      <alignment horizontal="center"/>
    </xf>
    <xf numFmtId="165" fontId="2" fillId="12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2" borderId="0" xfId="0" applyFont="1" applyFill="1" applyAlignment="1">
      <alignment horizontal="center" wrapText="1"/>
    </xf>
    <xf numFmtId="0" fontId="2" fillId="11" borderId="1" xfId="0" applyFont="1" applyFill="1" applyBorder="1" applyAlignment="1">
      <alignment horizontal="right" vertical="center"/>
    </xf>
    <xf numFmtId="14" fontId="1" fillId="0" borderId="1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right"/>
    </xf>
    <xf numFmtId="0" fontId="2" fillId="9" borderId="1" xfId="0" applyFont="1" applyFill="1" applyBorder="1" applyAlignment="1">
      <alignment horizontal="right"/>
    </xf>
    <xf numFmtId="0" fontId="2" fillId="8" borderId="1" xfId="0" applyFont="1" applyFill="1" applyBorder="1" applyAlignment="1">
      <alignment horizontal="right"/>
    </xf>
    <xf numFmtId="0" fontId="2" fillId="10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right"/>
    </xf>
    <xf numFmtId="0" fontId="2" fillId="11" borderId="1" xfId="0" applyFont="1" applyFill="1" applyBorder="1" applyAlignment="1">
      <alignment horizontal="right"/>
    </xf>
    <xf numFmtId="0" fontId="2" fillId="12" borderId="1" xfId="0" applyFont="1" applyFill="1" applyBorder="1" applyAlignment="1">
      <alignment horizontal="right"/>
    </xf>
    <xf numFmtId="0" fontId="2" fillId="12" borderId="1" xfId="0" applyFont="1" applyFill="1" applyBorder="1" applyAlignment="1">
      <alignment horizontal="right" vertical="center"/>
    </xf>
    <xf numFmtId="0" fontId="3" fillId="1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9" defaultPivotStyle="PivotStyleLight16"/>
  <colors>
    <mruColors>
      <color rgb="FFFFFFCC"/>
      <color rgb="FFFFCCFF"/>
      <color rgb="FF66CCFF"/>
      <color rgb="FFCCFFCC"/>
      <color rgb="FFFFFF99"/>
      <color rgb="FFFFCCCC"/>
      <color rgb="FFCCFFFF"/>
      <color rgb="FFCCECFF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1"/>
  <sheetViews>
    <sheetView tabSelected="1" topLeftCell="A3" zoomScaleNormal="100" workbookViewId="0">
      <selection activeCell="K618" sqref="K618"/>
    </sheetView>
  </sheetViews>
  <sheetFormatPr defaultRowHeight="12.75" x14ac:dyDescent="0.2"/>
  <cols>
    <col min="1" max="1" width="4.140625" style="1" customWidth="1"/>
    <col min="2" max="2" width="10.42578125" style="1" customWidth="1"/>
    <col min="3" max="3" width="7.42578125" style="1" customWidth="1"/>
    <col min="4" max="4" width="10.85546875" style="1" customWidth="1"/>
    <col min="5" max="6" width="11.7109375" style="1" customWidth="1"/>
    <col min="7" max="10" width="11.28515625" style="1" customWidth="1"/>
    <col min="11" max="11" width="8.7109375" style="1" customWidth="1"/>
    <col min="12" max="13" width="9.140625" style="1"/>
    <col min="14" max="14" width="10.7109375" style="1" customWidth="1"/>
    <col min="15" max="16384" width="9.140625" style="1"/>
  </cols>
  <sheetData>
    <row r="1" spans="1:14" hidden="1" x14ac:dyDescent="0.2"/>
    <row r="2" spans="1:14" hidden="1" x14ac:dyDescent="0.2"/>
    <row r="3" spans="1:14" ht="15" customHeight="1" x14ac:dyDescent="0.2">
      <c r="L3" s="115" t="s">
        <v>112</v>
      </c>
      <c r="M3" s="115"/>
      <c r="N3" s="115"/>
    </row>
    <row r="4" spans="1:14" hidden="1" x14ac:dyDescent="0.2"/>
    <row r="5" spans="1:14" ht="16.5" customHeight="1" x14ac:dyDescent="0.2">
      <c r="A5" s="116" t="s">
        <v>180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ht="12.75" customHeight="1" x14ac:dyDescent="0.2">
      <c r="A6" s="3"/>
      <c r="B6" s="5"/>
      <c r="C6" s="3"/>
      <c r="D6" s="3"/>
      <c r="E6" s="3"/>
      <c r="F6" s="3"/>
      <c r="G6" s="3"/>
      <c r="H6" s="3"/>
      <c r="I6" s="3"/>
      <c r="J6" s="3"/>
      <c r="K6" s="3"/>
      <c r="L6" s="112">
        <v>41780</v>
      </c>
      <c r="M6" s="112"/>
      <c r="N6" s="112"/>
    </row>
    <row r="7" spans="1:14" ht="15" customHeight="1" x14ac:dyDescent="0.2">
      <c r="A7" s="94" t="s">
        <v>0</v>
      </c>
      <c r="B7" s="94" t="s">
        <v>9</v>
      </c>
      <c r="C7" s="94" t="s">
        <v>1</v>
      </c>
      <c r="D7" s="94" t="s">
        <v>243</v>
      </c>
      <c r="E7" s="94" t="s">
        <v>2</v>
      </c>
      <c r="F7" s="94" t="s">
        <v>3</v>
      </c>
      <c r="G7" s="114" t="s">
        <v>58</v>
      </c>
      <c r="H7" s="114"/>
      <c r="I7" s="114"/>
      <c r="J7" s="114"/>
      <c r="K7" s="94" t="s">
        <v>10</v>
      </c>
      <c r="L7" s="82" t="s">
        <v>4</v>
      </c>
      <c r="M7" s="82"/>
      <c r="N7" s="82"/>
    </row>
    <row r="8" spans="1:14" ht="15" customHeight="1" x14ac:dyDescent="0.2">
      <c r="A8" s="94"/>
      <c r="B8" s="94"/>
      <c r="C8" s="94"/>
      <c r="D8" s="94"/>
      <c r="E8" s="94"/>
      <c r="F8" s="94"/>
      <c r="G8" s="94" t="s">
        <v>56</v>
      </c>
      <c r="H8" s="113" t="s">
        <v>60</v>
      </c>
      <c r="I8" s="113"/>
      <c r="J8" s="94" t="s">
        <v>59</v>
      </c>
      <c r="K8" s="94"/>
      <c r="L8" s="82"/>
      <c r="M8" s="82"/>
      <c r="N8" s="82"/>
    </row>
    <row r="9" spans="1:14" ht="47.25" customHeight="1" x14ac:dyDescent="0.2">
      <c r="A9" s="94"/>
      <c r="B9" s="94"/>
      <c r="C9" s="94"/>
      <c r="D9" s="94"/>
      <c r="E9" s="94"/>
      <c r="F9" s="94"/>
      <c r="G9" s="94"/>
      <c r="H9" s="6" t="s">
        <v>56</v>
      </c>
      <c r="I9" s="6" t="s">
        <v>57</v>
      </c>
      <c r="J9" s="94"/>
      <c r="K9" s="94"/>
      <c r="L9" s="82"/>
      <c r="M9" s="82"/>
      <c r="N9" s="82"/>
    </row>
    <row r="10" spans="1:14" hidden="1" x14ac:dyDescent="0.2">
      <c r="A10" s="93" t="s">
        <v>182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1:14" ht="12.75" hidden="1" customHeight="1" x14ac:dyDescent="0.2">
      <c r="A11" s="82" t="s">
        <v>5</v>
      </c>
      <c r="B11" s="82" t="s">
        <v>394</v>
      </c>
      <c r="C11" s="82" t="s">
        <v>98</v>
      </c>
      <c r="D11" s="82" t="s">
        <v>395</v>
      </c>
      <c r="E11" s="82" t="s">
        <v>134</v>
      </c>
      <c r="F11" s="7" t="s">
        <v>77</v>
      </c>
      <c r="G11" s="8">
        <f>SUM(H11+J11)</f>
        <v>0</v>
      </c>
      <c r="H11" s="9"/>
      <c r="I11" s="7"/>
      <c r="J11" s="10"/>
      <c r="K11" s="92" t="s">
        <v>11</v>
      </c>
      <c r="L11" s="91" t="s">
        <v>396</v>
      </c>
      <c r="M11" s="91"/>
      <c r="N11" s="91"/>
    </row>
    <row r="12" spans="1:14" ht="15" hidden="1" customHeight="1" x14ac:dyDescent="0.2">
      <c r="A12" s="82"/>
      <c r="B12" s="82"/>
      <c r="C12" s="82"/>
      <c r="D12" s="82"/>
      <c r="E12" s="82"/>
      <c r="F12" s="11" t="s">
        <v>82</v>
      </c>
      <c r="G12" s="8">
        <f>SUM(H12+J12)</f>
        <v>0</v>
      </c>
      <c r="H12" s="8">
        <f>SUM(H11)</f>
        <v>0</v>
      </c>
      <c r="I12" s="8">
        <f>SUM(I11)</f>
        <v>0</v>
      </c>
      <c r="J12" s="8">
        <f>SUM(J11)</f>
        <v>0</v>
      </c>
      <c r="K12" s="92"/>
      <c r="L12" s="91"/>
      <c r="M12" s="91"/>
      <c r="N12" s="91"/>
    </row>
    <row r="13" spans="1:14" ht="13.5" hidden="1" customHeight="1" x14ac:dyDescent="0.2">
      <c r="A13" s="82" t="s">
        <v>5</v>
      </c>
      <c r="B13" s="82" t="s">
        <v>397</v>
      </c>
      <c r="C13" s="82"/>
      <c r="D13" s="82" t="s">
        <v>165</v>
      </c>
      <c r="E13" s="82" t="s">
        <v>84</v>
      </c>
      <c r="F13" s="12" t="s">
        <v>77</v>
      </c>
      <c r="G13" s="8">
        <f t="shared" ref="G13:G20" si="0">SUM(H13+J13)</f>
        <v>0</v>
      </c>
      <c r="H13" s="13"/>
      <c r="I13" s="13"/>
      <c r="J13" s="14"/>
      <c r="K13" s="92"/>
      <c r="L13" s="91" t="s">
        <v>166</v>
      </c>
      <c r="M13" s="91"/>
      <c r="N13" s="91"/>
    </row>
    <row r="14" spans="1:14" ht="20.25" hidden="1" customHeight="1" x14ac:dyDescent="0.2">
      <c r="A14" s="82"/>
      <c r="B14" s="82"/>
      <c r="C14" s="82"/>
      <c r="D14" s="82"/>
      <c r="E14" s="82"/>
      <c r="F14" s="11" t="s">
        <v>75</v>
      </c>
      <c r="G14" s="8">
        <f t="shared" si="0"/>
        <v>0</v>
      </c>
      <c r="H14" s="8">
        <f>SUM(H13)</f>
        <v>0</v>
      </c>
      <c r="I14" s="8">
        <f>SUM(I13)</f>
        <v>0</v>
      </c>
      <c r="J14" s="8">
        <f>SUM(J13)</f>
        <v>0</v>
      </c>
      <c r="K14" s="92"/>
      <c r="L14" s="91"/>
      <c r="M14" s="91"/>
      <c r="N14" s="91"/>
    </row>
    <row r="15" spans="1:14" ht="13.5" hidden="1" customHeight="1" x14ac:dyDescent="0.2">
      <c r="A15" s="82" t="s">
        <v>15</v>
      </c>
      <c r="B15" s="82" t="s">
        <v>400</v>
      </c>
      <c r="C15" s="82"/>
      <c r="D15" s="82" t="s">
        <v>398</v>
      </c>
      <c r="E15" s="82" t="s">
        <v>392</v>
      </c>
      <c r="F15" s="15" t="s">
        <v>77</v>
      </c>
      <c r="G15" s="8">
        <f t="shared" si="0"/>
        <v>0</v>
      </c>
      <c r="H15" s="13"/>
      <c r="I15" s="13"/>
      <c r="J15" s="14"/>
      <c r="K15" s="92"/>
      <c r="L15" s="91" t="s">
        <v>399</v>
      </c>
      <c r="M15" s="91"/>
      <c r="N15" s="91"/>
    </row>
    <row r="16" spans="1:14" ht="26.25" hidden="1" customHeight="1" x14ac:dyDescent="0.2">
      <c r="A16" s="82"/>
      <c r="B16" s="82"/>
      <c r="C16" s="82"/>
      <c r="D16" s="82"/>
      <c r="E16" s="82"/>
      <c r="F16" s="11" t="s">
        <v>75</v>
      </c>
      <c r="G16" s="8">
        <f t="shared" si="0"/>
        <v>0</v>
      </c>
      <c r="H16" s="8">
        <f>SUM(H15)</f>
        <v>0</v>
      </c>
      <c r="I16" s="8">
        <f>SUM(I15)</f>
        <v>0</v>
      </c>
      <c r="J16" s="8">
        <f>SUM(J15)</f>
        <v>0</v>
      </c>
      <c r="K16" s="92"/>
      <c r="L16" s="91"/>
      <c r="M16" s="91"/>
      <c r="N16" s="91"/>
    </row>
    <row r="17" spans="1:14" ht="13.5" hidden="1" customHeight="1" x14ac:dyDescent="0.2">
      <c r="A17" s="82" t="s">
        <v>34</v>
      </c>
      <c r="B17" s="7"/>
      <c r="C17" s="16"/>
      <c r="D17" s="82"/>
      <c r="E17" s="82" t="s">
        <v>84</v>
      </c>
      <c r="F17" s="15" t="s">
        <v>77</v>
      </c>
      <c r="G17" s="8">
        <f t="shared" si="0"/>
        <v>0</v>
      </c>
      <c r="H17" s="13"/>
      <c r="I17" s="13"/>
      <c r="J17" s="14"/>
      <c r="K17" s="92"/>
      <c r="L17" s="91" t="s">
        <v>162</v>
      </c>
      <c r="M17" s="91"/>
      <c r="N17" s="91"/>
    </row>
    <row r="18" spans="1:14" ht="27.75" hidden="1" customHeight="1" x14ac:dyDescent="0.2">
      <c r="A18" s="82"/>
      <c r="B18" s="7"/>
      <c r="C18" s="16"/>
      <c r="D18" s="82"/>
      <c r="E18" s="82"/>
      <c r="F18" s="11" t="s">
        <v>75</v>
      </c>
      <c r="G18" s="8">
        <f t="shared" si="0"/>
        <v>0</v>
      </c>
      <c r="H18" s="8">
        <f>SUM(H17)</f>
        <v>0</v>
      </c>
      <c r="I18" s="8">
        <f>SUM(I17)</f>
        <v>0</v>
      </c>
      <c r="J18" s="8">
        <f>SUM(J17)</f>
        <v>0</v>
      </c>
      <c r="K18" s="92"/>
      <c r="L18" s="91"/>
      <c r="M18" s="91"/>
      <c r="N18" s="91"/>
    </row>
    <row r="19" spans="1:14" ht="13.5" hidden="1" customHeight="1" x14ac:dyDescent="0.2">
      <c r="A19" s="82" t="s">
        <v>35</v>
      </c>
      <c r="B19" s="7"/>
      <c r="C19" s="16"/>
      <c r="D19" s="82"/>
      <c r="E19" s="82"/>
      <c r="F19" s="15" t="s">
        <v>76</v>
      </c>
      <c r="G19" s="8">
        <f t="shared" si="0"/>
        <v>0</v>
      </c>
      <c r="H19" s="13"/>
      <c r="I19" s="13"/>
      <c r="J19" s="14"/>
      <c r="K19" s="92"/>
      <c r="L19" s="91" t="s">
        <v>166</v>
      </c>
      <c r="M19" s="91"/>
      <c r="N19" s="91"/>
    </row>
    <row r="20" spans="1:14" ht="27.75" hidden="1" customHeight="1" x14ac:dyDescent="0.2">
      <c r="A20" s="82"/>
      <c r="B20" s="7"/>
      <c r="C20" s="16"/>
      <c r="D20" s="82"/>
      <c r="E20" s="82"/>
      <c r="F20" s="11" t="s">
        <v>75</v>
      </c>
      <c r="G20" s="8">
        <f t="shared" si="0"/>
        <v>0</v>
      </c>
      <c r="H20" s="8">
        <f>SUM(H19)</f>
        <v>0</v>
      </c>
      <c r="I20" s="8">
        <f>SUM(I19)</f>
        <v>0</v>
      </c>
      <c r="J20" s="8">
        <f>SUM(J19)</f>
        <v>0</v>
      </c>
      <c r="K20" s="92"/>
      <c r="L20" s="91"/>
      <c r="M20" s="91"/>
      <c r="N20" s="91"/>
    </row>
    <row r="21" spans="1:14" ht="13.5" hidden="1" customHeight="1" x14ac:dyDescent="0.2">
      <c r="A21" s="82" t="s">
        <v>36</v>
      </c>
      <c r="B21" s="7"/>
      <c r="C21" s="16"/>
      <c r="D21" s="82"/>
      <c r="E21" s="82"/>
      <c r="F21" s="15" t="s">
        <v>77</v>
      </c>
      <c r="G21" s="8">
        <f t="shared" ref="G21:G31" si="1">SUM(H21+J21)</f>
        <v>0</v>
      </c>
      <c r="H21" s="13"/>
      <c r="I21" s="13"/>
      <c r="J21" s="14"/>
      <c r="K21" s="92"/>
      <c r="L21" s="91"/>
      <c r="M21" s="91"/>
      <c r="N21" s="91"/>
    </row>
    <row r="22" spans="1:14" ht="27" hidden="1" customHeight="1" x14ac:dyDescent="0.2">
      <c r="A22" s="82"/>
      <c r="B22" s="7"/>
      <c r="C22" s="16"/>
      <c r="D22" s="82"/>
      <c r="E22" s="82"/>
      <c r="F22" s="11" t="s">
        <v>82</v>
      </c>
      <c r="G22" s="8">
        <f t="shared" si="1"/>
        <v>0</v>
      </c>
      <c r="H22" s="8">
        <f>SUM(H21)</f>
        <v>0</v>
      </c>
      <c r="I22" s="8">
        <f>SUM(I21)</f>
        <v>0</v>
      </c>
      <c r="J22" s="8">
        <f>SUM(J21)</f>
        <v>0</v>
      </c>
      <c r="K22" s="92"/>
      <c r="L22" s="91"/>
      <c r="M22" s="91"/>
      <c r="N22" s="91"/>
    </row>
    <row r="23" spans="1:14" ht="12.75" hidden="1" customHeight="1" x14ac:dyDescent="0.2">
      <c r="A23" s="82" t="s">
        <v>37</v>
      </c>
      <c r="B23" s="7"/>
      <c r="C23" s="16"/>
      <c r="D23" s="82"/>
      <c r="E23" s="82"/>
      <c r="F23" s="83" t="s">
        <v>77</v>
      </c>
      <c r="G23" s="8">
        <f t="shared" si="1"/>
        <v>0</v>
      </c>
      <c r="H23" s="13"/>
      <c r="I23" s="13"/>
      <c r="J23" s="14"/>
      <c r="K23" s="10"/>
      <c r="L23" s="91"/>
      <c r="M23" s="91"/>
      <c r="N23" s="91"/>
    </row>
    <row r="24" spans="1:14" ht="12.75" hidden="1" customHeight="1" x14ac:dyDescent="0.2">
      <c r="A24" s="82"/>
      <c r="B24" s="7"/>
      <c r="C24" s="16"/>
      <c r="D24" s="82"/>
      <c r="E24" s="82"/>
      <c r="F24" s="83"/>
      <c r="G24" s="8">
        <f t="shared" si="1"/>
        <v>0</v>
      </c>
      <c r="H24" s="13"/>
      <c r="I24" s="13"/>
      <c r="J24" s="14"/>
      <c r="K24" s="10"/>
      <c r="L24" s="91"/>
      <c r="M24" s="91"/>
      <c r="N24" s="91"/>
    </row>
    <row r="25" spans="1:14" ht="12.75" hidden="1" customHeight="1" x14ac:dyDescent="0.2">
      <c r="A25" s="82"/>
      <c r="B25" s="7"/>
      <c r="C25" s="16"/>
      <c r="D25" s="82"/>
      <c r="E25" s="82"/>
      <c r="F25" s="11" t="s">
        <v>75</v>
      </c>
      <c r="G25" s="8">
        <f t="shared" si="1"/>
        <v>0</v>
      </c>
      <c r="H25" s="8">
        <f>SUM(H23+H24)</f>
        <v>0</v>
      </c>
      <c r="I25" s="8">
        <f>SUM(I23+I24)</f>
        <v>0</v>
      </c>
      <c r="J25" s="8">
        <f>SUM(J23+J24)</f>
        <v>0</v>
      </c>
      <c r="K25" s="10"/>
      <c r="L25" s="91"/>
      <c r="M25" s="91"/>
      <c r="N25" s="91"/>
    </row>
    <row r="26" spans="1:14" ht="12.75" hidden="1" customHeight="1" x14ac:dyDescent="0.2">
      <c r="A26" s="82" t="s">
        <v>38</v>
      </c>
      <c r="B26" s="7"/>
      <c r="C26" s="16"/>
      <c r="D26" s="82"/>
      <c r="E26" s="82"/>
      <c r="F26" s="15" t="s">
        <v>17</v>
      </c>
      <c r="G26" s="8">
        <f t="shared" si="1"/>
        <v>0</v>
      </c>
      <c r="H26" s="13"/>
      <c r="I26" s="13"/>
      <c r="J26" s="14"/>
      <c r="K26" s="92"/>
      <c r="L26" s="91"/>
      <c r="M26" s="91"/>
      <c r="N26" s="91"/>
    </row>
    <row r="27" spans="1:14" ht="12.75" hidden="1" customHeight="1" x14ac:dyDescent="0.2">
      <c r="A27" s="82"/>
      <c r="B27" s="7"/>
      <c r="C27" s="16"/>
      <c r="D27" s="82"/>
      <c r="E27" s="82"/>
      <c r="F27" s="11" t="s">
        <v>75</v>
      </c>
      <c r="G27" s="8">
        <f t="shared" si="1"/>
        <v>0</v>
      </c>
      <c r="H27" s="8">
        <f>SUM(H26)</f>
        <v>0</v>
      </c>
      <c r="I27" s="8">
        <f>SUM(I26)</f>
        <v>0</v>
      </c>
      <c r="J27" s="8">
        <f>SUM(J26)</f>
        <v>0</v>
      </c>
      <c r="K27" s="92"/>
      <c r="L27" s="91"/>
      <c r="M27" s="91"/>
      <c r="N27" s="91"/>
    </row>
    <row r="28" spans="1:14" ht="27" hidden="1" customHeight="1" x14ac:dyDescent="0.2">
      <c r="A28" s="82" t="s">
        <v>46</v>
      </c>
      <c r="B28" s="7"/>
      <c r="C28" s="16"/>
      <c r="D28" s="7"/>
      <c r="E28" s="7"/>
      <c r="F28" s="17"/>
      <c r="G28" s="8">
        <f t="shared" si="1"/>
        <v>0</v>
      </c>
      <c r="H28" s="13"/>
      <c r="I28" s="13"/>
      <c r="J28" s="13"/>
      <c r="K28" s="10"/>
      <c r="L28" s="6"/>
      <c r="M28" s="6"/>
      <c r="N28" s="6"/>
    </row>
    <row r="29" spans="1:14" ht="27" hidden="1" customHeight="1" x14ac:dyDescent="0.2">
      <c r="A29" s="82"/>
      <c r="B29" s="7"/>
      <c r="C29" s="16"/>
      <c r="D29" s="7"/>
      <c r="E29" s="7"/>
      <c r="F29" s="11" t="s">
        <v>75</v>
      </c>
      <c r="G29" s="8">
        <f t="shared" si="1"/>
        <v>0</v>
      </c>
      <c r="H29" s="8"/>
      <c r="I29" s="8"/>
      <c r="J29" s="8"/>
      <c r="K29" s="10"/>
      <c r="L29" s="6"/>
      <c r="M29" s="6"/>
      <c r="N29" s="6"/>
    </row>
    <row r="30" spans="1:14" ht="13.5" hidden="1" customHeight="1" x14ac:dyDescent="0.2">
      <c r="A30" s="100" t="s">
        <v>99</v>
      </c>
      <c r="B30" s="100"/>
      <c r="C30" s="100"/>
      <c r="D30" s="100"/>
      <c r="E30" s="100"/>
      <c r="F30" s="100"/>
      <c r="G30" s="18">
        <f t="shared" si="1"/>
        <v>0</v>
      </c>
      <c r="H30" s="18">
        <f>SUM(H12+H14+H16+H18+H20+H22+H27)</f>
        <v>0</v>
      </c>
      <c r="I30" s="18">
        <f>SUM(I12+I14+I16+I18+I20+I22+I27)</f>
        <v>0</v>
      </c>
      <c r="J30" s="18">
        <f>SUM(J12+J14+J16+J18+J20+J22+J27)</f>
        <v>0</v>
      </c>
      <c r="K30" s="92"/>
      <c r="L30" s="94"/>
      <c r="M30" s="94"/>
      <c r="N30" s="94"/>
    </row>
    <row r="31" spans="1:14" ht="13.5" hidden="1" customHeight="1" x14ac:dyDescent="0.2">
      <c r="A31" s="100" t="s">
        <v>68</v>
      </c>
      <c r="B31" s="100"/>
      <c r="C31" s="100"/>
      <c r="D31" s="100"/>
      <c r="E31" s="100"/>
      <c r="F31" s="100"/>
      <c r="G31" s="18">
        <f t="shared" si="1"/>
        <v>0</v>
      </c>
      <c r="H31" s="18">
        <f>SUM(H30)</f>
        <v>0</v>
      </c>
      <c r="I31" s="18">
        <f>SUM(I30)</f>
        <v>0</v>
      </c>
      <c r="J31" s="18">
        <f>SUM(J30)</f>
        <v>0</v>
      </c>
      <c r="K31" s="92"/>
      <c r="L31" s="94"/>
      <c r="M31" s="94"/>
      <c r="N31" s="94"/>
    </row>
    <row r="32" spans="1:14" ht="12.75" hidden="1" customHeight="1" x14ac:dyDescent="0.2">
      <c r="A32" s="93" t="s">
        <v>148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</row>
    <row r="33" spans="1:14" ht="13.5" hidden="1" customHeight="1" x14ac:dyDescent="0.2">
      <c r="A33" s="83" t="s">
        <v>5</v>
      </c>
      <c r="B33" s="83" t="s">
        <v>344</v>
      </c>
      <c r="C33" s="83" t="s">
        <v>149</v>
      </c>
      <c r="D33" s="83" t="s">
        <v>150</v>
      </c>
      <c r="E33" s="83" t="s">
        <v>134</v>
      </c>
      <c r="F33" s="15" t="s">
        <v>8</v>
      </c>
      <c r="G33" s="19">
        <f>SUM(H33+J33)</f>
        <v>0</v>
      </c>
      <c r="H33" s="20"/>
      <c r="I33" s="21"/>
      <c r="J33" s="21"/>
      <c r="K33" s="99" t="s">
        <v>11</v>
      </c>
      <c r="L33" s="97" t="s">
        <v>151</v>
      </c>
      <c r="M33" s="97"/>
      <c r="N33" s="97"/>
    </row>
    <row r="34" spans="1:14" ht="23.25" hidden="1" customHeight="1" x14ac:dyDescent="0.2">
      <c r="A34" s="83"/>
      <c r="B34" s="83"/>
      <c r="C34" s="83"/>
      <c r="D34" s="83"/>
      <c r="E34" s="83"/>
      <c r="F34" s="11" t="s">
        <v>75</v>
      </c>
      <c r="G34" s="19">
        <f>SUM(H34+J34)</f>
        <v>0</v>
      </c>
      <c r="H34" s="19">
        <f t="shared" ref="H34:J35" si="2">SUM(H33)</f>
        <v>0</v>
      </c>
      <c r="I34" s="19">
        <f t="shared" si="2"/>
        <v>0</v>
      </c>
      <c r="J34" s="19">
        <f t="shared" si="2"/>
        <v>0</v>
      </c>
      <c r="K34" s="99"/>
      <c r="L34" s="97"/>
      <c r="M34" s="97"/>
      <c r="N34" s="97"/>
    </row>
    <row r="35" spans="1:14" ht="19.5" hidden="1" customHeight="1" x14ac:dyDescent="0.2">
      <c r="A35" s="98" t="s">
        <v>152</v>
      </c>
      <c r="B35" s="98"/>
      <c r="C35" s="98"/>
      <c r="D35" s="98"/>
      <c r="E35" s="98"/>
      <c r="F35" s="98"/>
      <c r="G35" s="22">
        <f>SUM(H35+J35)</f>
        <v>0</v>
      </c>
      <c r="H35" s="22">
        <f t="shared" si="2"/>
        <v>0</v>
      </c>
      <c r="I35" s="22">
        <f t="shared" si="2"/>
        <v>0</v>
      </c>
      <c r="J35" s="22">
        <f t="shared" si="2"/>
        <v>0</v>
      </c>
      <c r="K35" s="14"/>
      <c r="L35" s="97"/>
      <c r="M35" s="97"/>
      <c r="N35" s="97"/>
    </row>
    <row r="36" spans="1:14" ht="12.75" customHeight="1" x14ac:dyDescent="0.2">
      <c r="A36" s="93" t="s">
        <v>66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</row>
    <row r="37" spans="1:14" ht="12.75" customHeight="1" x14ac:dyDescent="0.2">
      <c r="A37" s="82" t="s">
        <v>5</v>
      </c>
      <c r="B37" s="82" t="s">
        <v>414</v>
      </c>
      <c r="C37" s="87" t="s">
        <v>54</v>
      </c>
      <c r="D37" s="82" t="s">
        <v>413</v>
      </c>
      <c r="E37" s="82" t="s">
        <v>392</v>
      </c>
      <c r="F37" s="7" t="s">
        <v>8</v>
      </c>
      <c r="G37" s="8">
        <f t="shared" ref="G37:G53" si="3">SUM(H37+J37)</f>
        <v>40</v>
      </c>
      <c r="H37" s="10">
        <v>40</v>
      </c>
      <c r="I37" s="7"/>
      <c r="J37" s="10"/>
      <c r="K37" s="84" t="s">
        <v>12</v>
      </c>
      <c r="L37" s="101" t="s">
        <v>437</v>
      </c>
      <c r="M37" s="101"/>
      <c r="N37" s="101"/>
    </row>
    <row r="38" spans="1:14" ht="16.5" customHeight="1" x14ac:dyDescent="0.2">
      <c r="A38" s="82"/>
      <c r="B38" s="82"/>
      <c r="C38" s="88"/>
      <c r="D38" s="82"/>
      <c r="E38" s="82"/>
      <c r="F38" s="11" t="s">
        <v>82</v>
      </c>
      <c r="G38" s="8">
        <f t="shared" si="3"/>
        <v>40</v>
      </c>
      <c r="H38" s="8">
        <f>SUM(H37:H37)</f>
        <v>40</v>
      </c>
      <c r="I38" s="8">
        <f>SUM(I37:I37)</f>
        <v>0</v>
      </c>
      <c r="J38" s="8">
        <f>SUM(J37:J37)</f>
        <v>0</v>
      </c>
      <c r="K38" s="86"/>
      <c r="L38" s="101"/>
      <c r="M38" s="101"/>
      <c r="N38" s="101"/>
    </row>
    <row r="39" spans="1:14" ht="12.75" customHeight="1" x14ac:dyDescent="0.2">
      <c r="A39" s="82" t="s">
        <v>7</v>
      </c>
      <c r="B39" s="82" t="s">
        <v>489</v>
      </c>
      <c r="C39" s="88"/>
      <c r="D39" s="82" t="s">
        <v>490</v>
      </c>
      <c r="E39" s="82" t="s">
        <v>84</v>
      </c>
      <c r="F39" s="71" t="s">
        <v>491</v>
      </c>
      <c r="G39" s="8">
        <f t="shared" si="3"/>
        <v>4.9000000000000004</v>
      </c>
      <c r="H39" s="14"/>
      <c r="I39" s="14"/>
      <c r="J39" s="14">
        <v>4.9000000000000004</v>
      </c>
      <c r="K39" s="84" t="s">
        <v>12</v>
      </c>
      <c r="L39" s="101" t="s">
        <v>488</v>
      </c>
      <c r="M39" s="101"/>
      <c r="N39" s="101"/>
    </row>
    <row r="40" spans="1:14" ht="13.5" customHeight="1" x14ac:dyDescent="0.2">
      <c r="A40" s="82"/>
      <c r="B40" s="82"/>
      <c r="C40" s="88"/>
      <c r="D40" s="82"/>
      <c r="E40" s="82"/>
      <c r="F40" s="11" t="s">
        <v>75</v>
      </c>
      <c r="G40" s="8">
        <f t="shared" si="3"/>
        <v>4.9000000000000004</v>
      </c>
      <c r="H40" s="8">
        <f>SUM(H39:H39)</f>
        <v>0</v>
      </c>
      <c r="I40" s="8">
        <f>SUM(I39:I39)</f>
        <v>0</v>
      </c>
      <c r="J40" s="8">
        <f>SUM(J39:J39)</f>
        <v>4.9000000000000004</v>
      </c>
      <c r="K40" s="86"/>
      <c r="L40" s="101"/>
      <c r="M40" s="101"/>
      <c r="N40" s="101"/>
    </row>
    <row r="41" spans="1:14" ht="12.75" customHeight="1" x14ac:dyDescent="0.2">
      <c r="A41" s="82" t="s">
        <v>15</v>
      </c>
      <c r="B41" s="82" t="s">
        <v>492</v>
      </c>
      <c r="C41" s="88"/>
      <c r="D41" s="82" t="s">
        <v>493</v>
      </c>
      <c r="E41" s="82" t="s">
        <v>494</v>
      </c>
      <c r="F41" s="12" t="s">
        <v>8</v>
      </c>
      <c r="G41" s="8">
        <f t="shared" si="3"/>
        <v>6</v>
      </c>
      <c r="H41" s="14">
        <v>6</v>
      </c>
      <c r="I41" s="13"/>
      <c r="J41" s="14"/>
      <c r="K41" s="84" t="s">
        <v>12</v>
      </c>
      <c r="L41" s="97" t="s">
        <v>495</v>
      </c>
      <c r="M41" s="97"/>
      <c r="N41" s="97"/>
    </row>
    <row r="42" spans="1:14" ht="12.75" hidden="1" customHeight="1" x14ac:dyDescent="0.2">
      <c r="A42" s="82"/>
      <c r="B42" s="82"/>
      <c r="C42" s="88"/>
      <c r="D42" s="82"/>
      <c r="E42" s="82"/>
      <c r="F42" s="12"/>
      <c r="G42" s="8">
        <f t="shared" si="3"/>
        <v>0</v>
      </c>
      <c r="H42" s="14"/>
      <c r="I42" s="13"/>
      <c r="J42" s="14"/>
      <c r="K42" s="85"/>
      <c r="L42" s="97"/>
      <c r="M42" s="97"/>
      <c r="N42" s="97"/>
    </row>
    <row r="43" spans="1:14" ht="12.75" hidden="1" customHeight="1" x14ac:dyDescent="0.2">
      <c r="A43" s="82"/>
      <c r="B43" s="82"/>
      <c r="C43" s="88"/>
      <c r="D43" s="82"/>
      <c r="E43" s="82"/>
      <c r="F43" s="12"/>
      <c r="G43" s="8">
        <f t="shared" si="3"/>
        <v>0</v>
      </c>
      <c r="H43" s="14"/>
      <c r="I43" s="13"/>
      <c r="J43" s="14"/>
      <c r="K43" s="85"/>
      <c r="L43" s="97"/>
      <c r="M43" s="97"/>
      <c r="N43" s="97"/>
    </row>
    <row r="44" spans="1:14" ht="12.75" hidden="1" customHeight="1" x14ac:dyDescent="0.2">
      <c r="A44" s="82"/>
      <c r="B44" s="82"/>
      <c r="C44" s="88"/>
      <c r="D44" s="82"/>
      <c r="E44" s="82"/>
      <c r="F44" s="12"/>
      <c r="G44" s="8">
        <f t="shared" si="3"/>
        <v>0</v>
      </c>
      <c r="H44" s="14"/>
      <c r="I44" s="13"/>
      <c r="J44" s="14"/>
      <c r="K44" s="85"/>
      <c r="L44" s="97"/>
      <c r="M44" s="97"/>
      <c r="N44" s="97"/>
    </row>
    <row r="45" spans="1:14" ht="12.75" hidden="1" customHeight="1" x14ac:dyDescent="0.2">
      <c r="A45" s="82"/>
      <c r="B45" s="82"/>
      <c r="C45" s="88"/>
      <c r="D45" s="82"/>
      <c r="E45" s="82"/>
      <c r="F45" s="12"/>
      <c r="G45" s="8">
        <f t="shared" si="3"/>
        <v>0</v>
      </c>
      <c r="H45" s="14"/>
      <c r="I45" s="13"/>
      <c r="J45" s="14"/>
      <c r="K45" s="85"/>
      <c r="L45" s="97"/>
      <c r="M45" s="97"/>
      <c r="N45" s="97"/>
    </row>
    <row r="46" spans="1:14" ht="21" customHeight="1" x14ac:dyDescent="0.2">
      <c r="A46" s="82"/>
      <c r="B46" s="82"/>
      <c r="C46" s="88"/>
      <c r="D46" s="82"/>
      <c r="E46" s="82"/>
      <c r="F46" s="11" t="s">
        <v>75</v>
      </c>
      <c r="G46" s="8">
        <f t="shared" si="3"/>
        <v>6</v>
      </c>
      <c r="H46" s="8">
        <f>SUM(H41:H45)</f>
        <v>6</v>
      </c>
      <c r="I46" s="8">
        <f t="shared" ref="I46:J46" si="4">SUM(I41:I45)</f>
        <v>0</v>
      </c>
      <c r="J46" s="8">
        <f t="shared" si="4"/>
        <v>0</v>
      </c>
      <c r="K46" s="86"/>
      <c r="L46" s="97"/>
      <c r="M46" s="97"/>
      <c r="N46" s="97"/>
    </row>
    <row r="47" spans="1:14" ht="12.75" hidden="1" customHeight="1" x14ac:dyDescent="0.2">
      <c r="A47" s="82" t="s">
        <v>15</v>
      </c>
      <c r="B47" s="82" t="s">
        <v>430</v>
      </c>
      <c r="C47" s="88"/>
      <c r="D47" s="82" t="s">
        <v>428</v>
      </c>
      <c r="E47" s="82" t="s">
        <v>242</v>
      </c>
      <c r="F47" s="12" t="s">
        <v>8</v>
      </c>
      <c r="G47" s="8">
        <f t="shared" si="3"/>
        <v>0</v>
      </c>
      <c r="H47" s="14"/>
      <c r="I47" s="13"/>
      <c r="J47" s="14"/>
      <c r="K47" s="79"/>
      <c r="L47" s="90" t="s">
        <v>429</v>
      </c>
      <c r="M47" s="90"/>
      <c r="N47" s="90"/>
    </row>
    <row r="48" spans="1:14" ht="12.75" hidden="1" customHeight="1" x14ac:dyDescent="0.2">
      <c r="A48" s="82"/>
      <c r="B48" s="82"/>
      <c r="C48" s="88"/>
      <c r="D48" s="82"/>
      <c r="E48" s="82"/>
      <c r="F48" s="11" t="s">
        <v>75</v>
      </c>
      <c r="G48" s="8">
        <f t="shared" si="3"/>
        <v>0</v>
      </c>
      <c r="H48" s="8">
        <f>SUM(H47)</f>
        <v>0</v>
      </c>
      <c r="I48" s="8">
        <f t="shared" ref="I48:J48" si="5">SUM(I47)</f>
        <v>0</v>
      </c>
      <c r="J48" s="8">
        <f t="shared" si="5"/>
        <v>0</v>
      </c>
      <c r="K48" s="79"/>
      <c r="L48" s="90"/>
      <c r="M48" s="90"/>
      <c r="N48" s="90"/>
    </row>
    <row r="49" spans="1:14" ht="12.75" customHeight="1" x14ac:dyDescent="0.2">
      <c r="A49" s="82" t="s">
        <v>34</v>
      </c>
      <c r="B49" s="82" t="s">
        <v>512</v>
      </c>
      <c r="C49" s="88"/>
      <c r="D49" s="82" t="s">
        <v>513</v>
      </c>
      <c r="E49" s="82" t="s">
        <v>392</v>
      </c>
      <c r="F49" s="78" t="s">
        <v>22</v>
      </c>
      <c r="G49" s="8">
        <f t="shared" si="3"/>
        <v>-7.9</v>
      </c>
      <c r="H49" s="14"/>
      <c r="I49" s="14"/>
      <c r="J49" s="14">
        <v>-7.9</v>
      </c>
      <c r="K49" s="85" t="s">
        <v>104</v>
      </c>
      <c r="L49" s="101" t="s">
        <v>511</v>
      </c>
      <c r="M49" s="101"/>
      <c r="N49" s="101"/>
    </row>
    <row r="50" spans="1:14" ht="12.75" hidden="1" customHeight="1" x14ac:dyDescent="0.2">
      <c r="A50" s="82"/>
      <c r="B50" s="82"/>
      <c r="C50" s="88"/>
      <c r="D50" s="82"/>
      <c r="E50" s="82"/>
      <c r="F50" s="12"/>
      <c r="G50" s="8">
        <f t="shared" si="3"/>
        <v>0</v>
      </c>
      <c r="H50" s="14"/>
      <c r="I50" s="14"/>
      <c r="J50" s="14"/>
      <c r="K50" s="85"/>
      <c r="L50" s="101"/>
      <c r="M50" s="101"/>
      <c r="N50" s="101"/>
    </row>
    <row r="51" spans="1:14" ht="12.75" customHeight="1" x14ac:dyDescent="0.2">
      <c r="A51" s="82"/>
      <c r="B51" s="82"/>
      <c r="C51" s="89"/>
      <c r="D51" s="82"/>
      <c r="E51" s="82"/>
      <c r="F51" s="11" t="s">
        <v>75</v>
      </c>
      <c r="G51" s="8">
        <f t="shared" si="3"/>
        <v>-7.9</v>
      </c>
      <c r="H51" s="8">
        <f>SUM(H49+H50)</f>
        <v>0</v>
      </c>
      <c r="I51" s="8">
        <f>SUM(I49+I50)</f>
        <v>0</v>
      </c>
      <c r="J51" s="8">
        <f>SUM(J49+J50)</f>
        <v>-7.9</v>
      </c>
      <c r="K51" s="86"/>
      <c r="L51" s="101"/>
      <c r="M51" s="101"/>
      <c r="N51" s="101"/>
    </row>
    <row r="52" spans="1:14" ht="12.75" customHeight="1" x14ac:dyDescent="0.2">
      <c r="A52" s="98" t="s">
        <v>67</v>
      </c>
      <c r="B52" s="98"/>
      <c r="C52" s="98"/>
      <c r="D52" s="98"/>
      <c r="E52" s="98"/>
      <c r="F52" s="98"/>
      <c r="G52" s="23">
        <f t="shared" si="3"/>
        <v>43</v>
      </c>
      <c r="H52" s="23">
        <f>SUM(H38+H40+H46+H51)</f>
        <v>46</v>
      </c>
      <c r="I52" s="23">
        <f t="shared" ref="I52:J52" si="6">SUM(I38+I40+I46+I51)</f>
        <v>0</v>
      </c>
      <c r="J52" s="23">
        <f t="shared" si="6"/>
        <v>-3</v>
      </c>
      <c r="K52" s="59"/>
      <c r="L52" s="90"/>
      <c r="M52" s="90"/>
      <c r="N52" s="90"/>
    </row>
    <row r="53" spans="1:14" ht="12.75" hidden="1" customHeight="1" x14ac:dyDescent="0.2">
      <c r="A53" s="98" t="s">
        <v>68</v>
      </c>
      <c r="B53" s="98"/>
      <c r="C53" s="98"/>
      <c r="D53" s="98"/>
      <c r="E53" s="98"/>
      <c r="F53" s="98"/>
      <c r="G53" s="23">
        <f t="shared" si="3"/>
        <v>43</v>
      </c>
      <c r="H53" s="23">
        <f>SUM(H52)</f>
        <v>46</v>
      </c>
      <c r="I53" s="23">
        <f>SUM(I52)</f>
        <v>0</v>
      </c>
      <c r="J53" s="23">
        <f>SUM(J52)</f>
        <v>-3</v>
      </c>
      <c r="K53" s="24"/>
      <c r="L53" s="90"/>
      <c r="M53" s="90"/>
      <c r="N53" s="90"/>
    </row>
    <row r="54" spans="1:14" ht="12.75" customHeight="1" x14ac:dyDescent="0.2">
      <c r="A54" s="93" t="s">
        <v>101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14" ht="12.75" hidden="1" customHeight="1" x14ac:dyDescent="0.2">
      <c r="A55" s="82" t="s">
        <v>5</v>
      </c>
      <c r="B55" s="82" t="s">
        <v>359</v>
      </c>
      <c r="C55" s="16" t="s">
        <v>54</v>
      </c>
      <c r="D55" s="82" t="s">
        <v>358</v>
      </c>
      <c r="E55" s="82" t="s">
        <v>14</v>
      </c>
      <c r="F55" s="7" t="s">
        <v>18</v>
      </c>
      <c r="G55" s="8">
        <f>SUM(H55+J55)</f>
        <v>0</v>
      </c>
      <c r="H55" s="10"/>
      <c r="I55" s="10"/>
      <c r="J55" s="14"/>
      <c r="K55" s="75" t="s">
        <v>104</v>
      </c>
      <c r="L55" s="90" t="s">
        <v>360</v>
      </c>
      <c r="M55" s="90"/>
      <c r="N55" s="90"/>
    </row>
    <row r="56" spans="1:14" ht="12.75" hidden="1" customHeight="1" x14ac:dyDescent="0.2">
      <c r="A56" s="82"/>
      <c r="B56" s="82"/>
      <c r="C56" s="16"/>
      <c r="D56" s="82"/>
      <c r="E56" s="82"/>
      <c r="F56" s="7" t="s">
        <v>6</v>
      </c>
      <c r="G56" s="8">
        <f>SUM(H56+J56)</f>
        <v>0</v>
      </c>
      <c r="H56" s="10"/>
      <c r="I56" s="7"/>
      <c r="J56" s="14"/>
      <c r="K56" s="76"/>
      <c r="L56" s="90"/>
      <c r="M56" s="90"/>
      <c r="N56" s="90"/>
    </row>
    <row r="57" spans="1:14" ht="20.25" hidden="1" customHeight="1" x14ac:dyDescent="0.2">
      <c r="A57" s="82"/>
      <c r="B57" s="82"/>
      <c r="C57" s="16"/>
      <c r="D57" s="82"/>
      <c r="E57" s="82"/>
      <c r="F57" s="11" t="s">
        <v>75</v>
      </c>
      <c r="G57" s="8">
        <f t="shared" ref="G57:G69" si="7">SUM(H57+J57)</f>
        <v>0</v>
      </c>
      <c r="H57" s="8">
        <f>SUM(H55:H56)</f>
        <v>0</v>
      </c>
      <c r="I57" s="8">
        <f>SUM(I55:I56)</f>
        <v>0</v>
      </c>
      <c r="J57" s="8">
        <f>SUM(J55:J56)</f>
        <v>0</v>
      </c>
      <c r="K57" s="76"/>
      <c r="L57" s="90"/>
      <c r="M57" s="90"/>
      <c r="N57" s="90"/>
    </row>
    <row r="58" spans="1:14" ht="14.25" hidden="1" customHeight="1" x14ac:dyDescent="0.2">
      <c r="A58" s="82" t="s">
        <v>7</v>
      </c>
      <c r="B58" s="82" t="s">
        <v>370</v>
      </c>
      <c r="C58" s="16"/>
      <c r="D58" s="82" t="s">
        <v>371</v>
      </c>
      <c r="E58" s="16" t="s">
        <v>135</v>
      </c>
      <c r="F58" s="12" t="s">
        <v>79</v>
      </c>
      <c r="G58" s="8">
        <f t="shared" si="7"/>
        <v>0</v>
      </c>
      <c r="H58" s="14"/>
      <c r="I58" s="14"/>
      <c r="J58" s="14"/>
      <c r="K58" s="76"/>
      <c r="L58" s="101" t="s">
        <v>372</v>
      </c>
      <c r="M58" s="101"/>
      <c r="N58" s="101"/>
    </row>
    <row r="59" spans="1:14" ht="30" hidden="1" customHeight="1" x14ac:dyDescent="0.2">
      <c r="A59" s="82"/>
      <c r="B59" s="82"/>
      <c r="C59" s="16"/>
      <c r="D59" s="82"/>
      <c r="E59" s="16"/>
      <c r="F59" s="11" t="s">
        <v>75</v>
      </c>
      <c r="G59" s="8">
        <f t="shared" si="7"/>
        <v>0</v>
      </c>
      <c r="H59" s="8">
        <f>SUM(H58:H58)</f>
        <v>0</v>
      </c>
      <c r="I59" s="8">
        <f>SUM(I58:I58)</f>
        <v>0</v>
      </c>
      <c r="J59" s="8">
        <f>SUM(J58:J58)</f>
        <v>0</v>
      </c>
      <c r="K59" s="76"/>
      <c r="L59" s="101"/>
      <c r="M59" s="101"/>
      <c r="N59" s="101"/>
    </row>
    <row r="60" spans="1:14" ht="23.25" hidden="1" customHeight="1" x14ac:dyDescent="0.2">
      <c r="A60" s="82" t="s">
        <v>5</v>
      </c>
      <c r="B60" s="118" t="s">
        <v>434</v>
      </c>
      <c r="C60" s="66" t="s">
        <v>54</v>
      </c>
      <c r="D60" s="82" t="s">
        <v>432</v>
      </c>
      <c r="E60" s="82" t="s">
        <v>135</v>
      </c>
      <c r="F60" s="7" t="s">
        <v>79</v>
      </c>
      <c r="G60" s="8">
        <f t="shared" si="7"/>
        <v>0</v>
      </c>
      <c r="H60" s="7"/>
      <c r="I60" s="7"/>
      <c r="J60" s="14"/>
      <c r="K60" s="76"/>
      <c r="L60" s="90" t="s">
        <v>433</v>
      </c>
      <c r="M60" s="90"/>
      <c r="N60" s="90"/>
    </row>
    <row r="61" spans="1:14" ht="24" hidden="1" customHeight="1" x14ac:dyDescent="0.2">
      <c r="A61" s="82"/>
      <c r="B61" s="82"/>
      <c r="C61" s="68"/>
      <c r="D61" s="82"/>
      <c r="E61" s="82"/>
      <c r="F61" s="11" t="s">
        <v>75</v>
      </c>
      <c r="G61" s="8">
        <f t="shared" si="7"/>
        <v>0</v>
      </c>
      <c r="H61" s="8">
        <f>SUM(H60)</f>
        <v>0</v>
      </c>
      <c r="I61" s="8">
        <f>SUM(I60)</f>
        <v>0</v>
      </c>
      <c r="J61" s="8">
        <f>SUM(J60)</f>
        <v>0</v>
      </c>
      <c r="K61" s="76"/>
      <c r="L61" s="90"/>
      <c r="M61" s="90"/>
      <c r="N61" s="90"/>
    </row>
    <row r="62" spans="1:14" ht="12.75" customHeight="1" x14ac:dyDescent="0.2">
      <c r="A62" s="82" t="s">
        <v>5</v>
      </c>
      <c r="B62" s="82" t="s">
        <v>412</v>
      </c>
      <c r="C62" s="88" t="s">
        <v>54</v>
      </c>
      <c r="D62" s="82" t="s">
        <v>411</v>
      </c>
      <c r="E62" s="82" t="s">
        <v>135</v>
      </c>
      <c r="F62" s="12" t="s">
        <v>79</v>
      </c>
      <c r="G62" s="8">
        <f t="shared" si="7"/>
        <v>-3.9</v>
      </c>
      <c r="H62" s="13"/>
      <c r="I62" s="13"/>
      <c r="J62" s="14">
        <v>-3.9</v>
      </c>
      <c r="K62" s="153" t="s">
        <v>104</v>
      </c>
      <c r="L62" s="101" t="s">
        <v>410</v>
      </c>
      <c r="M62" s="101"/>
      <c r="N62" s="101"/>
    </row>
    <row r="63" spans="1:14" ht="20.25" customHeight="1" x14ac:dyDescent="0.2">
      <c r="A63" s="82"/>
      <c r="B63" s="82"/>
      <c r="C63" s="88"/>
      <c r="D63" s="82"/>
      <c r="E63" s="82"/>
      <c r="F63" s="11" t="s">
        <v>75</v>
      </c>
      <c r="G63" s="8">
        <f t="shared" si="7"/>
        <v>-3.9</v>
      </c>
      <c r="H63" s="8">
        <f>SUM(H62)</f>
        <v>0</v>
      </c>
      <c r="I63" s="8">
        <f>SUM(I62)</f>
        <v>0</v>
      </c>
      <c r="J63" s="8">
        <f>SUM(J62)</f>
        <v>-3.9</v>
      </c>
      <c r="K63" s="154"/>
      <c r="L63" s="101"/>
      <c r="M63" s="101"/>
      <c r="N63" s="101"/>
    </row>
    <row r="64" spans="1:14" ht="12.75" customHeight="1" x14ac:dyDescent="0.2">
      <c r="A64" s="82" t="s">
        <v>7</v>
      </c>
      <c r="B64" s="82" t="s">
        <v>504</v>
      </c>
      <c r="C64" s="88"/>
      <c r="D64" s="82" t="s">
        <v>505</v>
      </c>
      <c r="E64" s="82" t="s">
        <v>14</v>
      </c>
      <c r="F64" s="71" t="s">
        <v>8</v>
      </c>
      <c r="G64" s="8">
        <f t="shared" si="7"/>
        <v>5</v>
      </c>
      <c r="H64" s="14">
        <v>5</v>
      </c>
      <c r="I64" s="13"/>
      <c r="J64" s="14"/>
      <c r="K64" s="109" t="s">
        <v>12</v>
      </c>
      <c r="L64" s="101" t="s">
        <v>503</v>
      </c>
      <c r="M64" s="101"/>
      <c r="N64" s="101"/>
    </row>
    <row r="65" spans="1:14" ht="12.75" customHeight="1" x14ac:dyDescent="0.2">
      <c r="A65" s="82"/>
      <c r="B65" s="82"/>
      <c r="C65" s="88"/>
      <c r="D65" s="82"/>
      <c r="E65" s="82"/>
      <c r="F65" s="11" t="s">
        <v>75</v>
      </c>
      <c r="G65" s="8">
        <f t="shared" si="7"/>
        <v>5</v>
      </c>
      <c r="H65" s="8">
        <f>SUM(H64)</f>
        <v>5</v>
      </c>
      <c r="I65" s="8">
        <f t="shared" ref="I65:J65" si="8">SUM(I64)</f>
        <v>0</v>
      </c>
      <c r="J65" s="8">
        <f t="shared" si="8"/>
        <v>0</v>
      </c>
      <c r="K65" s="109"/>
      <c r="L65" s="101"/>
      <c r="M65" s="101"/>
      <c r="N65" s="101"/>
    </row>
    <row r="66" spans="1:14" ht="12.75" hidden="1" customHeight="1" x14ac:dyDescent="0.2">
      <c r="A66" s="82" t="s">
        <v>34</v>
      </c>
      <c r="B66" s="82" t="s">
        <v>361</v>
      </c>
      <c r="C66" s="68"/>
      <c r="D66" s="82" t="s">
        <v>409</v>
      </c>
      <c r="E66" s="82" t="s">
        <v>407</v>
      </c>
      <c r="F66" s="15" t="s">
        <v>408</v>
      </c>
      <c r="G66" s="8">
        <f t="shared" si="7"/>
        <v>0</v>
      </c>
      <c r="H66" s="14"/>
      <c r="I66" s="13"/>
      <c r="J66" s="14"/>
      <c r="K66" s="76"/>
      <c r="L66" s="90" t="s">
        <v>406</v>
      </c>
      <c r="M66" s="90"/>
      <c r="N66" s="90"/>
    </row>
    <row r="67" spans="1:14" ht="12.75" hidden="1" customHeight="1" x14ac:dyDescent="0.2">
      <c r="A67" s="82"/>
      <c r="B67" s="82"/>
      <c r="C67" s="67"/>
      <c r="D67" s="82"/>
      <c r="E67" s="82"/>
      <c r="F67" s="11" t="s">
        <v>75</v>
      </c>
      <c r="G67" s="8">
        <f t="shared" si="7"/>
        <v>0</v>
      </c>
      <c r="H67" s="8">
        <f>SUM(H66)</f>
        <v>0</v>
      </c>
      <c r="I67" s="8">
        <f t="shared" ref="I67:J67" si="9">SUM(I66)</f>
        <v>0</v>
      </c>
      <c r="J67" s="8">
        <f t="shared" si="9"/>
        <v>0</v>
      </c>
      <c r="K67" s="77"/>
      <c r="L67" s="90"/>
      <c r="M67" s="90"/>
      <c r="N67" s="90"/>
    </row>
    <row r="68" spans="1:14" ht="12.75" customHeight="1" x14ac:dyDescent="0.2">
      <c r="A68" s="98" t="s">
        <v>102</v>
      </c>
      <c r="B68" s="98"/>
      <c r="C68" s="98"/>
      <c r="D68" s="98"/>
      <c r="E68" s="98"/>
      <c r="F68" s="98"/>
      <c r="G68" s="23">
        <f t="shared" si="7"/>
        <v>1.1000000000000001</v>
      </c>
      <c r="H68" s="23">
        <f>SUM(H57+H59+H61+H63+H65+H67)</f>
        <v>5</v>
      </c>
      <c r="I68" s="23">
        <f t="shared" ref="I68:J68" si="10">SUM(I57+I59+I61+I63+I65+I67)</f>
        <v>0</v>
      </c>
      <c r="J68" s="23">
        <f t="shared" si="10"/>
        <v>-3.9</v>
      </c>
      <c r="K68" s="109"/>
      <c r="L68" s="96"/>
      <c r="M68" s="96"/>
      <c r="N68" s="96"/>
    </row>
    <row r="69" spans="1:14" ht="12.75" hidden="1" customHeight="1" x14ac:dyDescent="0.2">
      <c r="A69" s="98" t="s">
        <v>61</v>
      </c>
      <c r="B69" s="98"/>
      <c r="C69" s="98"/>
      <c r="D69" s="98"/>
      <c r="E69" s="98"/>
      <c r="F69" s="98"/>
      <c r="G69" s="23">
        <f t="shared" si="7"/>
        <v>1.1000000000000001</v>
      </c>
      <c r="H69" s="23">
        <f>SUM(H68)</f>
        <v>5</v>
      </c>
      <c r="I69" s="23">
        <f>SUM(I68)</f>
        <v>0</v>
      </c>
      <c r="J69" s="23">
        <f>SUM(J68)</f>
        <v>-3.9</v>
      </c>
      <c r="K69" s="109"/>
      <c r="L69" s="96"/>
      <c r="M69" s="96"/>
      <c r="N69" s="96"/>
    </row>
    <row r="70" spans="1:14" ht="22.5" hidden="1" customHeight="1" x14ac:dyDescent="0.2">
      <c r="A70" s="93" t="s">
        <v>128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</row>
    <row r="71" spans="1:14" ht="12.75" hidden="1" customHeight="1" x14ac:dyDescent="0.2">
      <c r="A71" s="82" t="s">
        <v>5</v>
      </c>
      <c r="B71" s="82" t="s">
        <v>416</v>
      </c>
      <c r="C71" s="82" t="s">
        <v>98</v>
      </c>
      <c r="D71" s="82" t="s">
        <v>415</v>
      </c>
      <c r="E71" s="82" t="s">
        <v>53</v>
      </c>
      <c r="F71" s="7" t="s">
        <v>17</v>
      </c>
      <c r="G71" s="8">
        <f>SUM(H71+J71)</f>
        <v>0</v>
      </c>
      <c r="H71" s="25"/>
      <c r="I71" s="7"/>
      <c r="J71" s="10"/>
      <c r="K71" s="109"/>
      <c r="L71" s="90" t="s">
        <v>172</v>
      </c>
      <c r="M71" s="90"/>
      <c r="N71" s="90"/>
    </row>
    <row r="72" spans="1:14" ht="25.5" hidden="1" customHeight="1" x14ac:dyDescent="0.2">
      <c r="A72" s="82"/>
      <c r="B72" s="82"/>
      <c r="C72" s="82"/>
      <c r="D72" s="82"/>
      <c r="E72" s="82"/>
      <c r="F72" s="11" t="s">
        <v>75</v>
      </c>
      <c r="G72" s="8">
        <f t="shared" ref="G72:G78" si="11">SUM(H72+J72)</f>
        <v>0</v>
      </c>
      <c r="H72" s="26">
        <f>SUM(H71)</f>
        <v>0</v>
      </c>
      <c r="I72" s="26">
        <f>SUM(I71)</f>
        <v>0</v>
      </c>
      <c r="J72" s="26">
        <f>SUM(J71)</f>
        <v>0</v>
      </c>
      <c r="K72" s="109"/>
      <c r="L72" s="90"/>
      <c r="M72" s="90"/>
      <c r="N72" s="90"/>
    </row>
    <row r="73" spans="1:14" ht="12.75" hidden="1" customHeight="1" x14ac:dyDescent="0.2">
      <c r="A73" s="82"/>
      <c r="B73" s="7"/>
      <c r="C73" s="16"/>
      <c r="D73" s="82"/>
      <c r="E73" s="16"/>
      <c r="F73" s="7"/>
      <c r="G73" s="8">
        <f t="shared" si="11"/>
        <v>0</v>
      </c>
      <c r="H73" s="25"/>
      <c r="I73" s="7"/>
      <c r="J73" s="7"/>
      <c r="K73" s="27"/>
      <c r="L73" s="95"/>
      <c r="M73" s="95"/>
      <c r="N73" s="95"/>
    </row>
    <row r="74" spans="1:14" ht="38.25" hidden="1" customHeight="1" x14ac:dyDescent="0.2">
      <c r="A74" s="82"/>
      <c r="B74" s="7"/>
      <c r="C74" s="16"/>
      <c r="D74" s="82"/>
      <c r="E74" s="16"/>
      <c r="F74" s="11" t="s">
        <v>75</v>
      </c>
      <c r="G74" s="8">
        <f t="shared" si="11"/>
        <v>0</v>
      </c>
      <c r="H74" s="26">
        <f>SUM(H73)</f>
        <v>0</v>
      </c>
      <c r="I74" s="26">
        <f>SUM(I73)</f>
        <v>0</v>
      </c>
      <c r="J74" s="26">
        <f>SUM(J73)</f>
        <v>0</v>
      </c>
      <c r="K74" s="27"/>
      <c r="L74" s="95"/>
      <c r="M74" s="95"/>
      <c r="N74" s="95"/>
    </row>
    <row r="75" spans="1:14" ht="12.75" hidden="1" customHeight="1" x14ac:dyDescent="0.2">
      <c r="A75" s="82"/>
      <c r="B75" s="7"/>
      <c r="C75" s="16"/>
      <c r="D75" s="82"/>
      <c r="E75" s="16"/>
      <c r="F75" s="7"/>
      <c r="G75" s="8">
        <f t="shared" si="11"/>
        <v>0</v>
      </c>
      <c r="H75" s="25"/>
      <c r="I75" s="7"/>
      <c r="J75" s="7"/>
      <c r="K75" s="27"/>
      <c r="L75" s="95"/>
      <c r="M75" s="95"/>
      <c r="N75" s="95"/>
    </row>
    <row r="76" spans="1:14" ht="12.75" hidden="1" customHeight="1" x14ac:dyDescent="0.2">
      <c r="A76" s="82"/>
      <c r="B76" s="7"/>
      <c r="C76" s="16"/>
      <c r="D76" s="82"/>
      <c r="E76" s="16"/>
      <c r="F76" s="11" t="s">
        <v>75</v>
      </c>
      <c r="G76" s="8">
        <f t="shared" si="11"/>
        <v>0</v>
      </c>
      <c r="H76" s="26">
        <f>SUM(H75)</f>
        <v>0</v>
      </c>
      <c r="I76" s="26">
        <f>SUM(I75)</f>
        <v>0</v>
      </c>
      <c r="J76" s="26">
        <f>SUM(J75)</f>
        <v>0</v>
      </c>
      <c r="K76" s="27"/>
      <c r="L76" s="95"/>
      <c r="M76" s="95"/>
      <c r="N76" s="95"/>
    </row>
    <row r="77" spans="1:14" ht="12.75" hidden="1" customHeight="1" x14ac:dyDescent="0.2">
      <c r="A77" s="100" t="s">
        <v>129</v>
      </c>
      <c r="B77" s="100"/>
      <c r="C77" s="100"/>
      <c r="D77" s="100"/>
      <c r="E77" s="100"/>
      <c r="F77" s="100"/>
      <c r="G77" s="18">
        <f t="shared" si="11"/>
        <v>0</v>
      </c>
      <c r="H77" s="18">
        <f>SUM(H72+H74+H76)</f>
        <v>0</v>
      </c>
      <c r="I77" s="18">
        <f>SUM(I72+I74)</f>
        <v>0</v>
      </c>
      <c r="J77" s="18">
        <f>SUM(J72+J74)</f>
        <v>0</v>
      </c>
      <c r="K77" s="109"/>
      <c r="L77" s="111"/>
      <c r="M77" s="111"/>
      <c r="N77" s="111"/>
    </row>
    <row r="78" spans="1:14" ht="12.75" hidden="1" customHeight="1" x14ac:dyDescent="0.2">
      <c r="A78" s="100" t="s">
        <v>61</v>
      </c>
      <c r="B78" s="100"/>
      <c r="C78" s="100"/>
      <c r="D78" s="100"/>
      <c r="E78" s="100"/>
      <c r="F78" s="100"/>
      <c r="G78" s="18">
        <f t="shared" si="11"/>
        <v>0</v>
      </c>
      <c r="H78" s="18">
        <f>SUM(H72+H74+H76)</f>
        <v>0</v>
      </c>
      <c r="I78" s="18">
        <f>SUM(I72+I74+I76)</f>
        <v>0</v>
      </c>
      <c r="J78" s="18">
        <f>SUM(J72+J74+J76)</f>
        <v>0</v>
      </c>
      <c r="K78" s="109"/>
      <c r="L78" s="111"/>
      <c r="M78" s="111"/>
      <c r="N78" s="111"/>
    </row>
    <row r="79" spans="1:14" ht="12.75" hidden="1" customHeight="1" x14ac:dyDescent="0.2">
      <c r="A79" s="93" t="s">
        <v>417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</row>
    <row r="80" spans="1:14" ht="12.75" hidden="1" customHeight="1" x14ac:dyDescent="0.2">
      <c r="A80" s="82" t="s">
        <v>5</v>
      </c>
      <c r="B80" s="82" t="s">
        <v>294</v>
      </c>
      <c r="C80" s="82" t="s">
        <v>122</v>
      </c>
      <c r="D80" s="82" t="s">
        <v>13</v>
      </c>
      <c r="E80" s="82" t="s">
        <v>14</v>
      </c>
      <c r="F80" s="7" t="s">
        <v>16</v>
      </c>
      <c r="G80" s="8">
        <f>SUM(H80+J80)</f>
        <v>0</v>
      </c>
      <c r="H80" s="25"/>
      <c r="I80" s="7"/>
      <c r="J80" s="10"/>
      <c r="K80" s="109" t="s">
        <v>11</v>
      </c>
      <c r="L80" s="90" t="s">
        <v>436</v>
      </c>
      <c r="M80" s="90"/>
      <c r="N80" s="90"/>
    </row>
    <row r="81" spans="1:14" ht="12.75" hidden="1" customHeight="1" x14ac:dyDescent="0.2">
      <c r="A81" s="82"/>
      <c r="B81" s="82"/>
      <c r="C81" s="82"/>
      <c r="D81" s="82"/>
      <c r="E81" s="82"/>
      <c r="F81" s="7" t="s">
        <v>24</v>
      </c>
      <c r="G81" s="8">
        <f>SUM(H81+J81)</f>
        <v>0</v>
      </c>
      <c r="H81" s="25"/>
      <c r="I81" s="7"/>
      <c r="J81" s="10"/>
      <c r="K81" s="109"/>
      <c r="L81" s="90"/>
      <c r="M81" s="90"/>
      <c r="N81" s="90"/>
    </row>
    <row r="82" spans="1:14" ht="12.75" hidden="1" customHeight="1" x14ac:dyDescent="0.2">
      <c r="A82" s="82"/>
      <c r="B82" s="82"/>
      <c r="C82" s="82"/>
      <c r="D82" s="82"/>
      <c r="E82" s="82"/>
      <c r="F82" s="11" t="s">
        <v>75</v>
      </c>
      <c r="G82" s="8">
        <f t="shared" ref="G82:G83" si="12">SUM(H82+J82)</f>
        <v>0</v>
      </c>
      <c r="H82" s="26">
        <f>SUM(H80+H81)</f>
        <v>0</v>
      </c>
      <c r="I82" s="26">
        <f t="shared" ref="I82:J82" si="13">SUM(I80+I81)</f>
        <v>0</v>
      </c>
      <c r="J82" s="26">
        <f t="shared" si="13"/>
        <v>0</v>
      </c>
      <c r="K82" s="109"/>
      <c r="L82" s="90"/>
      <c r="M82" s="90"/>
      <c r="N82" s="90"/>
    </row>
    <row r="83" spans="1:14" ht="12.75" hidden="1" customHeight="1" x14ac:dyDescent="0.2">
      <c r="A83" s="110" t="s">
        <v>418</v>
      </c>
      <c r="B83" s="110"/>
      <c r="C83" s="110"/>
      <c r="D83" s="110"/>
      <c r="E83" s="110"/>
      <c r="F83" s="110"/>
      <c r="G83" s="28">
        <f t="shared" si="12"/>
        <v>0</v>
      </c>
      <c r="H83" s="28">
        <f>SUM(H82)</f>
        <v>0</v>
      </c>
      <c r="I83" s="28">
        <f t="shared" ref="I83:J83" si="14">SUM(I82)</f>
        <v>0</v>
      </c>
      <c r="J83" s="28">
        <f t="shared" si="14"/>
        <v>0</v>
      </c>
      <c r="K83" s="29"/>
      <c r="L83" s="111"/>
      <c r="M83" s="111"/>
      <c r="N83" s="111"/>
    </row>
    <row r="84" spans="1:14" ht="26.25" customHeight="1" x14ac:dyDescent="0.2">
      <c r="A84" s="93" t="s">
        <v>110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</row>
    <row r="85" spans="1:14" ht="12.75" hidden="1" customHeight="1" x14ac:dyDescent="0.2">
      <c r="A85" s="82" t="s">
        <v>5</v>
      </c>
      <c r="B85" s="82" t="s">
        <v>246</v>
      </c>
      <c r="C85" s="16" t="s">
        <v>54</v>
      </c>
      <c r="D85" s="82" t="s">
        <v>244</v>
      </c>
      <c r="E85" s="82" t="s">
        <v>245</v>
      </c>
      <c r="F85" s="82" t="s">
        <v>79</v>
      </c>
      <c r="G85" s="8">
        <f t="shared" ref="G85:G99" si="15">SUM(H85+J85)</f>
        <v>0</v>
      </c>
      <c r="H85" s="14"/>
      <c r="I85" s="7"/>
      <c r="J85" s="10"/>
      <c r="K85" s="10"/>
      <c r="L85" s="90"/>
      <c r="M85" s="90"/>
      <c r="N85" s="90"/>
    </row>
    <row r="86" spans="1:14" ht="12.75" hidden="1" customHeight="1" x14ac:dyDescent="0.2">
      <c r="A86" s="82"/>
      <c r="B86" s="82"/>
      <c r="C86" s="16"/>
      <c r="D86" s="82"/>
      <c r="E86" s="82"/>
      <c r="F86" s="82"/>
      <c r="G86" s="8">
        <f t="shared" si="15"/>
        <v>0</v>
      </c>
      <c r="H86" s="14"/>
      <c r="I86" s="7"/>
      <c r="J86" s="10"/>
      <c r="K86" s="10"/>
      <c r="L86" s="90"/>
      <c r="M86" s="90"/>
      <c r="N86" s="90"/>
    </row>
    <row r="87" spans="1:14" ht="12.75" hidden="1" customHeight="1" x14ac:dyDescent="0.2">
      <c r="A87" s="82"/>
      <c r="B87" s="82"/>
      <c r="C87" s="16"/>
      <c r="D87" s="82"/>
      <c r="E87" s="82"/>
      <c r="F87" s="82"/>
      <c r="G87" s="8">
        <f t="shared" si="15"/>
        <v>0</v>
      </c>
      <c r="H87" s="14"/>
      <c r="I87" s="7"/>
      <c r="J87" s="10"/>
      <c r="K87" s="10"/>
      <c r="L87" s="90"/>
      <c r="M87" s="90"/>
      <c r="N87" s="90"/>
    </row>
    <row r="88" spans="1:14" ht="12.75" hidden="1" customHeight="1" x14ac:dyDescent="0.2">
      <c r="A88" s="82"/>
      <c r="B88" s="82"/>
      <c r="C88" s="16"/>
      <c r="D88" s="82"/>
      <c r="E88" s="82"/>
      <c r="F88" s="82" t="s">
        <v>52</v>
      </c>
      <c r="G88" s="8">
        <f t="shared" si="15"/>
        <v>0</v>
      </c>
      <c r="H88" s="14"/>
      <c r="I88" s="7"/>
      <c r="J88" s="10"/>
      <c r="K88" s="10"/>
      <c r="L88" s="90"/>
      <c r="M88" s="90"/>
      <c r="N88" s="90"/>
    </row>
    <row r="89" spans="1:14" ht="12.75" hidden="1" customHeight="1" x14ac:dyDescent="0.2">
      <c r="A89" s="82"/>
      <c r="B89" s="82"/>
      <c r="C89" s="16"/>
      <c r="D89" s="82"/>
      <c r="E89" s="82"/>
      <c r="F89" s="82"/>
      <c r="G89" s="8">
        <f t="shared" si="15"/>
        <v>0</v>
      </c>
      <c r="H89" s="14"/>
      <c r="I89" s="7"/>
      <c r="J89" s="10"/>
      <c r="K89" s="10"/>
      <c r="L89" s="90"/>
      <c r="M89" s="90"/>
      <c r="N89" s="90"/>
    </row>
    <row r="90" spans="1:14" ht="12.75" hidden="1" customHeight="1" x14ac:dyDescent="0.2">
      <c r="A90" s="82"/>
      <c r="B90" s="82"/>
      <c r="C90" s="16"/>
      <c r="D90" s="82"/>
      <c r="E90" s="82"/>
      <c r="F90" s="82"/>
      <c r="G90" s="8">
        <f t="shared" si="15"/>
        <v>0</v>
      </c>
      <c r="H90" s="14"/>
      <c r="I90" s="7"/>
      <c r="J90" s="10"/>
      <c r="K90" s="92"/>
      <c r="L90" s="90"/>
      <c r="M90" s="90"/>
      <c r="N90" s="90"/>
    </row>
    <row r="91" spans="1:14" ht="12.75" hidden="1" customHeight="1" x14ac:dyDescent="0.2">
      <c r="A91" s="82"/>
      <c r="B91" s="82"/>
      <c r="C91" s="16"/>
      <c r="D91" s="82"/>
      <c r="E91" s="82"/>
      <c r="F91" s="11" t="s">
        <v>75</v>
      </c>
      <c r="G91" s="8">
        <f t="shared" si="15"/>
        <v>0</v>
      </c>
      <c r="H91" s="8">
        <f>SUM(H85:H90)</f>
        <v>0</v>
      </c>
      <c r="I91" s="8">
        <f t="shared" ref="I91:J91" si="16">SUM(I85:I90)</f>
        <v>0</v>
      </c>
      <c r="J91" s="8">
        <f t="shared" si="16"/>
        <v>0</v>
      </c>
      <c r="K91" s="92"/>
      <c r="L91" s="90"/>
      <c r="M91" s="90"/>
      <c r="N91" s="90"/>
    </row>
    <row r="92" spans="1:14" ht="12.75" hidden="1" customHeight="1" x14ac:dyDescent="0.2">
      <c r="A92" s="82" t="s">
        <v>5</v>
      </c>
      <c r="B92" s="82" t="s">
        <v>498</v>
      </c>
      <c r="C92" s="82" t="s">
        <v>54</v>
      </c>
      <c r="D92" s="82" t="s">
        <v>499</v>
      </c>
      <c r="E92" s="82" t="s">
        <v>105</v>
      </c>
      <c r="F92" s="71" t="s">
        <v>17</v>
      </c>
      <c r="G92" s="8">
        <f t="shared" si="15"/>
        <v>0</v>
      </c>
      <c r="H92" s="14"/>
      <c r="I92" s="14"/>
      <c r="J92" s="14"/>
      <c r="K92" s="84" t="s">
        <v>12</v>
      </c>
      <c r="L92" s="101" t="s">
        <v>487</v>
      </c>
      <c r="M92" s="101"/>
      <c r="N92" s="101"/>
    </row>
    <row r="93" spans="1:14" ht="12.75" hidden="1" customHeight="1" x14ac:dyDescent="0.2">
      <c r="A93" s="82"/>
      <c r="B93" s="82"/>
      <c r="C93" s="82"/>
      <c r="D93" s="82"/>
      <c r="E93" s="82"/>
      <c r="F93" s="12"/>
      <c r="G93" s="8">
        <f t="shared" si="15"/>
        <v>0</v>
      </c>
      <c r="H93" s="14"/>
      <c r="I93" s="14"/>
      <c r="J93" s="14"/>
      <c r="K93" s="85"/>
      <c r="L93" s="101"/>
      <c r="M93" s="101"/>
      <c r="N93" s="101"/>
    </row>
    <row r="94" spans="1:14" ht="18" hidden="1" customHeight="1" x14ac:dyDescent="0.2">
      <c r="A94" s="82"/>
      <c r="B94" s="82"/>
      <c r="C94" s="82"/>
      <c r="D94" s="82"/>
      <c r="E94" s="82"/>
      <c r="F94" s="11" t="s">
        <v>75</v>
      </c>
      <c r="G94" s="8">
        <f t="shared" si="15"/>
        <v>0</v>
      </c>
      <c r="H94" s="8">
        <f>SUM(H92:H93)</f>
        <v>0</v>
      </c>
      <c r="I94" s="8">
        <f t="shared" ref="I94:J94" si="17">SUM(I92:I93)</f>
        <v>0</v>
      </c>
      <c r="J94" s="8">
        <f t="shared" si="17"/>
        <v>0</v>
      </c>
      <c r="K94" s="85"/>
      <c r="L94" s="101"/>
      <c r="M94" s="101"/>
      <c r="N94" s="101"/>
    </row>
    <row r="95" spans="1:14" ht="12.75" hidden="1" customHeight="1" x14ac:dyDescent="0.2">
      <c r="A95" s="82" t="s">
        <v>5</v>
      </c>
      <c r="B95" s="82" t="s">
        <v>443</v>
      </c>
      <c r="C95" s="82"/>
      <c r="D95" s="82" t="s">
        <v>368</v>
      </c>
      <c r="E95" s="66" t="s">
        <v>20</v>
      </c>
      <c r="F95" s="15" t="s">
        <v>21</v>
      </c>
      <c r="G95" s="8">
        <f t="shared" si="15"/>
        <v>0</v>
      </c>
      <c r="H95" s="14"/>
      <c r="I95" s="13"/>
      <c r="J95" s="13"/>
      <c r="K95" s="85"/>
      <c r="L95" s="101" t="s">
        <v>440</v>
      </c>
      <c r="M95" s="101"/>
      <c r="N95" s="101"/>
    </row>
    <row r="96" spans="1:14" ht="12.75" customHeight="1" x14ac:dyDescent="0.2">
      <c r="A96" s="82"/>
      <c r="B96" s="82"/>
      <c r="C96" s="82"/>
      <c r="D96" s="82"/>
      <c r="E96" s="88" t="s">
        <v>20</v>
      </c>
      <c r="F96" s="15" t="s">
        <v>8</v>
      </c>
      <c r="G96" s="8">
        <f t="shared" si="15"/>
        <v>18.899999999999999</v>
      </c>
      <c r="H96" s="14">
        <v>18.899999999999999</v>
      </c>
      <c r="I96" s="13"/>
      <c r="J96" s="13"/>
      <c r="K96" s="85"/>
      <c r="L96" s="101"/>
      <c r="M96" s="101"/>
      <c r="N96" s="101"/>
    </row>
    <row r="97" spans="1:14" ht="24.75" customHeight="1" x14ac:dyDescent="0.2">
      <c r="A97" s="82"/>
      <c r="B97" s="82"/>
      <c r="C97" s="82"/>
      <c r="D97" s="82"/>
      <c r="E97" s="88"/>
      <c r="F97" s="11" t="s">
        <v>75</v>
      </c>
      <c r="G97" s="8">
        <f t="shared" si="15"/>
        <v>18.899999999999999</v>
      </c>
      <c r="H97" s="8">
        <f>SUM(H95+H96)</f>
        <v>18.899999999999999</v>
      </c>
      <c r="I97" s="8">
        <f t="shared" ref="I97:J97" si="18">SUM(I95+I96)</f>
        <v>0</v>
      </c>
      <c r="J97" s="8">
        <f t="shared" si="18"/>
        <v>0</v>
      </c>
      <c r="K97" s="85"/>
      <c r="L97" s="101"/>
      <c r="M97" s="101"/>
      <c r="N97" s="101"/>
    </row>
    <row r="98" spans="1:14" ht="12.75" hidden="1" customHeight="1" x14ac:dyDescent="0.2">
      <c r="A98" s="82" t="s">
        <v>5</v>
      </c>
      <c r="B98" s="82" t="s">
        <v>252</v>
      </c>
      <c r="C98" s="82"/>
      <c r="D98" s="82" t="s">
        <v>213</v>
      </c>
      <c r="E98" s="88"/>
      <c r="F98" s="12" t="s">
        <v>18</v>
      </c>
      <c r="G98" s="8">
        <f t="shared" si="15"/>
        <v>0</v>
      </c>
      <c r="H98" s="14"/>
      <c r="I98" s="14"/>
      <c r="J98" s="14"/>
      <c r="K98" s="85"/>
      <c r="L98" s="101" t="s">
        <v>216</v>
      </c>
      <c r="M98" s="101"/>
      <c r="N98" s="101"/>
    </row>
    <row r="99" spans="1:14" ht="12.75" hidden="1" customHeight="1" x14ac:dyDescent="0.2">
      <c r="A99" s="82"/>
      <c r="B99" s="82"/>
      <c r="C99" s="82"/>
      <c r="D99" s="82"/>
      <c r="E99" s="88"/>
      <c r="F99" s="12" t="s">
        <v>21</v>
      </c>
      <c r="G99" s="8">
        <f t="shared" si="15"/>
        <v>0</v>
      </c>
      <c r="H99" s="14"/>
      <c r="I99" s="14"/>
      <c r="J99" s="14"/>
      <c r="K99" s="85"/>
      <c r="L99" s="101"/>
      <c r="M99" s="101"/>
      <c r="N99" s="101"/>
    </row>
    <row r="100" spans="1:14" ht="12.75" hidden="1" customHeight="1" x14ac:dyDescent="0.2">
      <c r="A100" s="82"/>
      <c r="B100" s="82"/>
      <c r="C100" s="82"/>
      <c r="D100" s="82"/>
      <c r="E100" s="88"/>
      <c r="F100" s="11" t="s">
        <v>75</v>
      </c>
      <c r="G100" s="8">
        <f t="shared" ref="G100:G112" si="19">SUM(H100+J100)</f>
        <v>0</v>
      </c>
      <c r="H100" s="8">
        <f>SUM(H98:H99)</f>
        <v>0</v>
      </c>
      <c r="I100" s="8">
        <f t="shared" ref="I100:J100" si="20">SUM(I98:I99)</f>
        <v>0</v>
      </c>
      <c r="J100" s="8">
        <f t="shared" si="20"/>
        <v>0</v>
      </c>
      <c r="K100" s="85"/>
      <c r="L100" s="101"/>
      <c r="M100" s="101"/>
      <c r="N100" s="101"/>
    </row>
    <row r="101" spans="1:14" ht="12.75" hidden="1" customHeight="1" x14ac:dyDescent="0.2">
      <c r="A101" s="82" t="s">
        <v>15</v>
      </c>
      <c r="B101" s="82" t="s">
        <v>288</v>
      </c>
      <c r="C101" s="82"/>
      <c r="D101" s="82" t="s">
        <v>138</v>
      </c>
      <c r="E101" s="88"/>
      <c r="F101" s="12" t="s">
        <v>21</v>
      </c>
      <c r="G101" s="8">
        <f t="shared" si="19"/>
        <v>0</v>
      </c>
      <c r="H101" s="14"/>
      <c r="I101" s="14"/>
      <c r="J101" s="13"/>
      <c r="K101" s="85"/>
      <c r="L101" s="101" t="s">
        <v>136</v>
      </c>
      <c r="M101" s="101"/>
      <c r="N101" s="101"/>
    </row>
    <row r="102" spans="1:14" ht="12.75" hidden="1" customHeight="1" x14ac:dyDescent="0.2">
      <c r="A102" s="82"/>
      <c r="B102" s="82"/>
      <c r="C102" s="82"/>
      <c r="D102" s="82"/>
      <c r="E102" s="88"/>
      <c r="F102" s="12" t="s">
        <v>8</v>
      </c>
      <c r="G102" s="8">
        <f t="shared" si="19"/>
        <v>0</v>
      </c>
      <c r="H102" s="14"/>
      <c r="I102" s="14"/>
      <c r="J102" s="13"/>
      <c r="K102" s="85"/>
      <c r="L102" s="101"/>
      <c r="M102" s="101"/>
      <c r="N102" s="101"/>
    </row>
    <row r="103" spans="1:14" ht="12.75" hidden="1" customHeight="1" x14ac:dyDescent="0.2">
      <c r="A103" s="82"/>
      <c r="B103" s="82"/>
      <c r="C103" s="82"/>
      <c r="D103" s="82"/>
      <c r="E103" s="88"/>
      <c r="F103" s="11" t="s">
        <v>75</v>
      </c>
      <c r="G103" s="8">
        <f t="shared" si="19"/>
        <v>0</v>
      </c>
      <c r="H103" s="8">
        <f>SUM(H101:H102)</f>
        <v>0</v>
      </c>
      <c r="I103" s="8">
        <f t="shared" ref="I103:J103" si="21">SUM(I101:I102)</f>
        <v>0</v>
      </c>
      <c r="J103" s="8">
        <f t="shared" si="21"/>
        <v>0</v>
      </c>
      <c r="K103" s="85"/>
      <c r="L103" s="101"/>
      <c r="M103" s="101"/>
      <c r="N103" s="101"/>
    </row>
    <row r="104" spans="1:14" ht="12.75" hidden="1" customHeight="1" x14ac:dyDescent="0.2">
      <c r="A104" s="82" t="s">
        <v>7</v>
      </c>
      <c r="B104" s="82" t="s">
        <v>253</v>
      </c>
      <c r="C104" s="82"/>
      <c r="D104" s="82" t="s">
        <v>139</v>
      </c>
      <c r="E104" s="88"/>
      <c r="F104" s="12" t="s">
        <v>18</v>
      </c>
      <c r="G104" s="8">
        <f t="shared" si="19"/>
        <v>0</v>
      </c>
      <c r="H104" s="14"/>
      <c r="I104" s="14"/>
      <c r="J104" s="13"/>
      <c r="K104" s="85"/>
      <c r="L104" s="101" t="s">
        <v>137</v>
      </c>
      <c r="M104" s="101"/>
      <c r="N104" s="101"/>
    </row>
    <row r="105" spans="1:14" ht="12.75" hidden="1" customHeight="1" x14ac:dyDescent="0.2">
      <c r="A105" s="82"/>
      <c r="B105" s="82"/>
      <c r="C105" s="82"/>
      <c r="D105" s="82"/>
      <c r="E105" s="88"/>
      <c r="F105" s="12" t="s">
        <v>21</v>
      </c>
      <c r="G105" s="8">
        <f t="shared" si="19"/>
        <v>0</v>
      </c>
      <c r="H105" s="14"/>
      <c r="I105" s="14"/>
      <c r="J105" s="13"/>
      <c r="K105" s="85"/>
      <c r="L105" s="101"/>
      <c r="M105" s="101"/>
      <c r="N105" s="101"/>
    </row>
    <row r="106" spans="1:14" ht="12.75" hidden="1" customHeight="1" x14ac:dyDescent="0.2">
      <c r="A106" s="82"/>
      <c r="B106" s="82"/>
      <c r="C106" s="82"/>
      <c r="D106" s="82"/>
      <c r="E106" s="88"/>
      <c r="F106" s="12"/>
      <c r="G106" s="8">
        <f t="shared" si="19"/>
        <v>0</v>
      </c>
      <c r="H106" s="14"/>
      <c r="I106" s="14"/>
      <c r="J106" s="13"/>
      <c r="K106" s="85"/>
      <c r="L106" s="101"/>
      <c r="M106" s="101"/>
      <c r="N106" s="101"/>
    </row>
    <row r="107" spans="1:14" ht="12.75" hidden="1" customHeight="1" x14ac:dyDescent="0.2">
      <c r="A107" s="82"/>
      <c r="B107" s="82"/>
      <c r="C107" s="82"/>
      <c r="D107" s="82"/>
      <c r="E107" s="88"/>
      <c r="F107" s="11" t="s">
        <v>75</v>
      </c>
      <c r="G107" s="8">
        <f t="shared" si="19"/>
        <v>0</v>
      </c>
      <c r="H107" s="8">
        <f>SUM(H104:H106)</f>
        <v>0</v>
      </c>
      <c r="I107" s="8">
        <f>SUM(I104:I106)</f>
        <v>0</v>
      </c>
      <c r="J107" s="8">
        <f>SUM(J104:J106)</f>
        <v>0</v>
      </c>
      <c r="K107" s="85"/>
      <c r="L107" s="101"/>
      <c r="M107" s="101"/>
      <c r="N107" s="101"/>
    </row>
    <row r="108" spans="1:14" ht="12.75" hidden="1" customHeight="1" x14ac:dyDescent="0.2">
      <c r="A108" s="82" t="s">
        <v>35</v>
      </c>
      <c r="B108" s="82" t="s">
        <v>289</v>
      </c>
      <c r="C108" s="82"/>
      <c r="D108" s="82" t="s">
        <v>132</v>
      </c>
      <c r="E108" s="88"/>
      <c r="F108" s="12" t="s">
        <v>21</v>
      </c>
      <c r="G108" s="8">
        <f t="shared" si="19"/>
        <v>0</v>
      </c>
      <c r="H108" s="14"/>
      <c r="I108" s="14"/>
      <c r="J108" s="14"/>
      <c r="K108" s="85"/>
      <c r="L108" s="101" t="s">
        <v>133</v>
      </c>
      <c r="M108" s="101"/>
      <c r="N108" s="101"/>
    </row>
    <row r="109" spans="1:14" ht="12.75" hidden="1" customHeight="1" x14ac:dyDescent="0.2">
      <c r="A109" s="82"/>
      <c r="B109" s="82"/>
      <c r="C109" s="82"/>
      <c r="D109" s="82"/>
      <c r="E109" s="88"/>
      <c r="F109" s="12" t="s">
        <v>8</v>
      </c>
      <c r="G109" s="8">
        <f t="shared" si="19"/>
        <v>0</v>
      </c>
      <c r="H109" s="14"/>
      <c r="I109" s="14"/>
      <c r="J109" s="14"/>
      <c r="K109" s="85"/>
      <c r="L109" s="101"/>
      <c r="M109" s="101"/>
      <c r="N109" s="101"/>
    </row>
    <row r="110" spans="1:14" ht="12.75" hidden="1" customHeight="1" x14ac:dyDescent="0.2">
      <c r="A110" s="82"/>
      <c r="B110" s="82"/>
      <c r="C110" s="82"/>
      <c r="D110" s="82"/>
      <c r="E110" s="88"/>
      <c r="F110" s="12"/>
      <c r="G110" s="8">
        <f t="shared" si="19"/>
        <v>0</v>
      </c>
      <c r="H110" s="14"/>
      <c r="I110" s="13"/>
      <c r="J110" s="14"/>
      <c r="K110" s="85"/>
      <c r="L110" s="101"/>
      <c r="M110" s="101"/>
      <c r="N110" s="101"/>
    </row>
    <row r="111" spans="1:14" ht="12.75" hidden="1" customHeight="1" x14ac:dyDescent="0.2">
      <c r="A111" s="82"/>
      <c r="B111" s="82"/>
      <c r="C111" s="82"/>
      <c r="D111" s="82"/>
      <c r="E111" s="88"/>
      <c r="F111" s="11" t="s">
        <v>75</v>
      </c>
      <c r="G111" s="8">
        <f t="shared" si="19"/>
        <v>0</v>
      </c>
      <c r="H111" s="8">
        <f>SUM(H108:H110)</f>
        <v>0</v>
      </c>
      <c r="I111" s="8">
        <f>SUM(I108:I110)</f>
        <v>0</v>
      </c>
      <c r="J111" s="8">
        <f>SUM(J108:J110)</f>
        <v>0</v>
      </c>
      <c r="K111" s="85"/>
      <c r="L111" s="101"/>
      <c r="M111" s="101"/>
      <c r="N111" s="101"/>
    </row>
    <row r="112" spans="1:14" ht="12.75" hidden="1" customHeight="1" x14ac:dyDescent="0.2">
      <c r="A112" s="82" t="s">
        <v>15</v>
      </c>
      <c r="B112" s="82" t="s">
        <v>290</v>
      </c>
      <c r="C112" s="82"/>
      <c r="D112" s="82" t="s">
        <v>141</v>
      </c>
      <c r="E112" s="88"/>
      <c r="F112" s="12" t="s">
        <v>21</v>
      </c>
      <c r="G112" s="8">
        <f t="shared" si="19"/>
        <v>0</v>
      </c>
      <c r="H112" s="14"/>
      <c r="I112" s="14"/>
      <c r="J112" s="13"/>
      <c r="K112" s="85"/>
      <c r="L112" s="101" t="s">
        <v>140</v>
      </c>
      <c r="M112" s="101"/>
      <c r="N112" s="101"/>
    </row>
    <row r="113" spans="1:15" ht="12.75" hidden="1" customHeight="1" x14ac:dyDescent="0.2">
      <c r="A113" s="82"/>
      <c r="B113" s="82"/>
      <c r="C113" s="82"/>
      <c r="D113" s="82"/>
      <c r="E113" s="88"/>
      <c r="F113" s="12" t="s">
        <v>22</v>
      </c>
      <c r="G113" s="8">
        <f t="shared" ref="G113:G135" si="22">SUM(H113+J113)</f>
        <v>0</v>
      </c>
      <c r="H113" s="14"/>
      <c r="I113" s="7"/>
      <c r="J113" s="10"/>
      <c r="K113" s="85"/>
      <c r="L113" s="101"/>
      <c r="M113" s="101"/>
      <c r="N113" s="101"/>
    </row>
    <row r="114" spans="1:15" ht="12.75" hidden="1" customHeight="1" x14ac:dyDescent="0.2">
      <c r="A114" s="82"/>
      <c r="B114" s="82"/>
      <c r="C114" s="82"/>
      <c r="D114" s="82"/>
      <c r="E114" s="88"/>
      <c r="F114" s="11" t="s">
        <v>75</v>
      </c>
      <c r="G114" s="8">
        <f t="shared" si="22"/>
        <v>0</v>
      </c>
      <c r="H114" s="8">
        <f>SUM(H112+H113)</f>
        <v>0</v>
      </c>
      <c r="I114" s="8">
        <f>SUM(I112+I113)</f>
        <v>0</v>
      </c>
      <c r="J114" s="8">
        <f>SUM(J112+J113)</f>
        <v>0</v>
      </c>
      <c r="K114" s="85"/>
      <c r="L114" s="101"/>
      <c r="M114" s="101"/>
      <c r="N114" s="101"/>
    </row>
    <row r="115" spans="1:15" ht="12.75" hidden="1" customHeight="1" x14ac:dyDescent="0.2">
      <c r="A115" s="82" t="s">
        <v>37</v>
      </c>
      <c r="B115" s="82" t="s">
        <v>291</v>
      </c>
      <c r="C115" s="82"/>
      <c r="D115" s="82" t="s">
        <v>214</v>
      </c>
      <c r="E115" s="88"/>
      <c r="F115" s="12" t="s">
        <v>21</v>
      </c>
      <c r="G115" s="8">
        <f t="shared" si="22"/>
        <v>0</v>
      </c>
      <c r="H115" s="14"/>
      <c r="I115" s="14"/>
      <c r="J115" s="14"/>
      <c r="K115" s="85"/>
      <c r="L115" s="101" t="s">
        <v>218</v>
      </c>
      <c r="M115" s="101"/>
      <c r="N115" s="101"/>
    </row>
    <row r="116" spans="1:15" ht="12.75" hidden="1" customHeight="1" x14ac:dyDescent="0.2">
      <c r="A116" s="82"/>
      <c r="B116" s="82"/>
      <c r="C116" s="82"/>
      <c r="D116" s="82"/>
      <c r="E116" s="88"/>
      <c r="F116" s="12" t="s">
        <v>8</v>
      </c>
      <c r="G116" s="8">
        <f t="shared" si="22"/>
        <v>0</v>
      </c>
      <c r="H116" s="14"/>
      <c r="I116" s="14"/>
      <c r="J116" s="14"/>
      <c r="K116" s="85"/>
      <c r="L116" s="101"/>
      <c r="M116" s="101"/>
      <c r="N116" s="101"/>
    </row>
    <row r="117" spans="1:15" ht="12.75" hidden="1" customHeight="1" x14ac:dyDescent="0.2">
      <c r="A117" s="82"/>
      <c r="B117" s="82"/>
      <c r="C117" s="82"/>
      <c r="D117" s="82"/>
      <c r="E117" s="88"/>
      <c r="F117" s="11" t="s">
        <v>75</v>
      </c>
      <c r="G117" s="8">
        <f t="shared" si="22"/>
        <v>0</v>
      </c>
      <c r="H117" s="8">
        <f>SUM(H115:H116)</f>
        <v>0</v>
      </c>
      <c r="I117" s="8">
        <f t="shared" ref="I117:J117" si="23">SUM(I115:I116)</f>
        <v>0</v>
      </c>
      <c r="J117" s="8">
        <f t="shared" si="23"/>
        <v>0</v>
      </c>
      <c r="K117" s="85"/>
      <c r="L117" s="101"/>
      <c r="M117" s="101"/>
      <c r="N117" s="101"/>
    </row>
    <row r="118" spans="1:15" ht="12.75" hidden="1" customHeight="1" x14ac:dyDescent="0.2">
      <c r="A118" s="82" t="s">
        <v>38</v>
      </c>
      <c r="B118" s="82" t="s">
        <v>292</v>
      </c>
      <c r="C118" s="82"/>
      <c r="D118" s="82" t="s">
        <v>25</v>
      </c>
      <c r="E118" s="88"/>
      <c r="F118" s="12" t="s">
        <v>21</v>
      </c>
      <c r="G118" s="8">
        <f t="shared" si="22"/>
        <v>0</v>
      </c>
      <c r="H118" s="10"/>
      <c r="I118" s="7"/>
      <c r="J118" s="10"/>
      <c r="K118" s="85"/>
      <c r="L118" s="101" t="s">
        <v>217</v>
      </c>
      <c r="M118" s="101"/>
      <c r="N118" s="101"/>
    </row>
    <row r="119" spans="1:15" ht="12.75" hidden="1" customHeight="1" x14ac:dyDescent="0.2">
      <c r="A119" s="82"/>
      <c r="B119" s="82"/>
      <c r="C119" s="82"/>
      <c r="D119" s="82"/>
      <c r="E119" s="88"/>
      <c r="F119" s="12" t="s">
        <v>8</v>
      </c>
      <c r="G119" s="8">
        <f t="shared" si="22"/>
        <v>0</v>
      </c>
      <c r="H119" s="10"/>
      <c r="I119" s="7"/>
      <c r="J119" s="10"/>
      <c r="K119" s="85"/>
      <c r="L119" s="101"/>
      <c r="M119" s="101"/>
      <c r="N119" s="101"/>
    </row>
    <row r="120" spans="1:15" ht="12.75" hidden="1" customHeight="1" x14ac:dyDescent="0.2">
      <c r="A120" s="82"/>
      <c r="B120" s="82"/>
      <c r="C120" s="82"/>
      <c r="D120" s="82"/>
      <c r="E120" s="88"/>
      <c r="F120" s="11" t="s">
        <v>75</v>
      </c>
      <c r="G120" s="8">
        <f t="shared" si="22"/>
        <v>0</v>
      </c>
      <c r="H120" s="8">
        <f>SUM(H118:H119)</f>
        <v>0</v>
      </c>
      <c r="I120" s="8">
        <f t="shared" ref="I120:J120" si="24">SUM(I118:I119)</f>
        <v>0</v>
      </c>
      <c r="J120" s="8">
        <f t="shared" si="24"/>
        <v>0</v>
      </c>
      <c r="K120" s="85"/>
      <c r="L120" s="101"/>
      <c r="M120" s="101"/>
      <c r="N120" s="101"/>
      <c r="O120" s="1" t="s">
        <v>74</v>
      </c>
    </row>
    <row r="121" spans="1:15" ht="12.75" hidden="1" customHeight="1" x14ac:dyDescent="0.2">
      <c r="A121" s="82" t="s">
        <v>46</v>
      </c>
      <c r="B121" s="82" t="s">
        <v>250</v>
      </c>
      <c r="C121" s="82"/>
      <c r="D121" s="82" t="s">
        <v>143</v>
      </c>
      <c r="E121" s="88"/>
      <c r="F121" s="12" t="s">
        <v>21</v>
      </c>
      <c r="G121" s="8">
        <f t="shared" si="22"/>
        <v>0</v>
      </c>
      <c r="H121" s="10"/>
      <c r="I121" s="7"/>
      <c r="J121" s="7"/>
      <c r="K121" s="85"/>
      <c r="L121" s="101" t="s">
        <v>142</v>
      </c>
      <c r="M121" s="101"/>
      <c r="N121" s="101"/>
    </row>
    <row r="122" spans="1:15" ht="14.25" hidden="1" customHeight="1" x14ac:dyDescent="0.2">
      <c r="A122" s="82"/>
      <c r="B122" s="82"/>
      <c r="C122" s="82"/>
      <c r="D122" s="82"/>
      <c r="E122" s="88"/>
      <c r="F122" s="12" t="s">
        <v>8</v>
      </c>
      <c r="G122" s="8">
        <f t="shared" si="22"/>
        <v>0</v>
      </c>
      <c r="H122" s="10"/>
      <c r="I122" s="7"/>
      <c r="J122" s="10"/>
      <c r="K122" s="85"/>
      <c r="L122" s="101"/>
      <c r="M122" s="101"/>
      <c r="N122" s="101"/>
    </row>
    <row r="123" spans="1:15" ht="14.25" hidden="1" customHeight="1" x14ac:dyDescent="0.2">
      <c r="A123" s="82"/>
      <c r="B123" s="82"/>
      <c r="C123" s="82"/>
      <c r="D123" s="82"/>
      <c r="E123" s="88"/>
      <c r="F123" s="12"/>
      <c r="G123" s="8">
        <f t="shared" si="22"/>
        <v>0</v>
      </c>
      <c r="H123" s="10"/>
      <c r="I123" s="7"/>
      <c r="J123" s="7"/>
      <c r="K123" s="85"/>
      <c r="L123" s="101"/>
      <c r="M123" s="101"/>
      <c r="N123" s="101"/>
    </row>
    <row r="124" spans="1:15" ht="12.75" hidden="1" customHeight="1" x14ac:dyDescent="0.2">
      <c r="A124" s="82"/>
      <c r="B124" s="82"/>
      <c r="C124" s="82"/>
      <c r="D124" s="82"/>
      <c r="E124" s="88"/>
      <c r="F124" s="11" t="s">
        <v>75</v>
      </c>
      <c r="G124" s="8">
        <f t="shared" si="22"/>
        <v>0</v>
      </c>
      <c r="H124" s="8">
        <f>SUM(H121:H123)</f>
        <v>0</v>
      </c>
      <c r="I124" s="8">
        <f t="shared" ref="I124:J124" si="25">SUM(I121:I122)</f>
        <v>0</v>
      </c>
      <c r="J124" s="8">
        <f t="shared" si="25"/>
        <v>0</v>
      </c>
      <c r="K124" s="85"/>
      <c r="L124" s="101"/>
      <c r="M124" s="101"/>
      <c r="N124" s="101"/>
    </row>
    <row r="125" spans="1:15" ht="12.75" customHeight="1" x14ac:dyDescent="0.2">
      <c r="A125" s="82" t="s">
        <v>7</v>
      </c>
      <c r="B125" s="82" t="s">
        <v>293</v>
      </c>
      <c r="C125" s="82"/>
      <c r="D125" s="82" t="s">
        <v>215</v>
      </c>
      <c r="E125" s="88"/>
      <c r="F125" s="80" t="s">
        <v>17</v>
      </c>
      <c r="G125" s="8">
        <f t="shared" si="22"/>
        <v>10</v>
      </c>
      <c r="H125" s="14"/>
      <c r="I125" s="10"/>
      <c r="J125" s="81">
        <v>10</v>
      </c>
      <c r="K125" s="85"/>
      <c r="L125" s="101" t="s">
        <v>219</v>
      </c>
      <c r="M125" s="101"/>
      <c r="N125" s="101"/>
    </row>
    <row r="126" spans="1:15" ht="12.75" hidden="1" customHeight="1" x14ac:dyDescent="0.2">
      <c r="A126" s="82"/>
      <c r="B126" s="82"/>
      <c r="C126" s="82"/>
      <c r="D126" s="82"/>
      <c r="E126" s="88"/>
      <c r="F126" s="12" t="s">
        <v>48</v>
      </c>
      <c r="G126" s="8">
        <f t="shared" si="22"/>
        <v>0</v>
      </c>
      <c r="H126" s="14"/>
      <c r="I126" s="7"/>
      <c r="J126" s="7"/>
      <c r="K126" s="85"/>
      <c r="L126" s="101"/>
      <c r="M126" s="101"/>
      <c r="N126" s="101"/>
    </row>
    <row r="127" spans="1:15" ht="12.75" hidden="1" customHeight="1" x14ac:dyDescent="0.2">
      <c r="A127" s="82"/>
      <c r="B127" s="82"/>
      <c r="C127" s="82"/>
      <c r="D127" s="82"/>
      <c r="E127" s="88"/>
      <c r="F127" s="12" t="s">
        <v>21</v>
      </c>
      <c r="G127" s="8">
        <f t="shared" si="22"/>
        <v>0</v>
      </c>
      <c r="H127" s="14"/>
      <c r="I127" s="7"/>
      <c r="J127" s="7"/>
      <c r="K127" s="85"/>
      <c r="L127" s="101"/>
      <c r="M127" s="101"/>
      <c r="N127" s="101"/>
    </row>
    <row r="128" spans="1:15" ht="12.75" hidden="1" customHeight="1" x14ac:dyDescent="0.2">
      <c r="A128" s="82"/>
      <c r="B128" s="82"/>
      <c r="C128" s="82"/>
      <c r="D128" s="82"/>
      <c r="E128" s="88"/>
      <c r="F128" s="12" t="s">
        <v>8</v>
      </c>
      <c r="G128" s="8">
        <f t="shared" si="22"/>
        <v>0</v>
      </c>
      <c r="H128" s="14"/>
      <c r="I128" s="7"/>
      <c r="J128" s="7"/>
      <c r="K128" s="85"/>
      <c r="L128" s="101"/>
      <c r="M128" s="101"/>
      <c r="N128" s="101"/>
    </row>
    <row r="129" spans="1:15" ht="12.75" customHeight="1" x14ac:dyDescent="0.2">
      <c r="A129" s="82"/>
      <c r="B129" s="82"/>
      <c r="C129" s="82"/>
      <c r="D129" s="82"/>
      <c r="E129" s="89"/>
      <c r="F129" s="11" t="s">
        <v>75</v>
      </c>
      <c r="G129" s="8">
        <f t="shared" si="22"/>
        <v>10</v>
      </c>
      <c r="H129" s="8">
        <f>SUM(H125:H128)</f>
        <v>0</v>
      </c>
      <c r="I129" s="8">
        <f t="shared" ref="I129:J129" si="26">SUM(I125:I128)</f>
        <v>0</v>
      </c>
      <c r="J129" s="8">
        <f t="shared" si="26"/>
        <v>10</v>
      </c>
      <c r="K129" s="85"/>
      <c r="L129" s="101"/>
      <c r="M129" s="101"/>
      <c r="N129" s="101"/>
    </row>
    <row r="130" spans="1:15" ht="24.75" hidden="1" customHeight="1" x14ac:dyDescent="0.2">
      <c r="A130" s="82" t="s">
        <v>35</v>
      </c>
      <c r="B130" s="82" t="s">
        <v>441</v>
      </c>
      <c r="C130" s="82"/>
      <c r="D130" s="82" t="s">
        <v>442</v>
      </c>
      <c r="E130" s="88"/>
      <c r="F130" s="70" t="s">
        <v>79</v>
      </c>
      <c r="G130" s="8">
        <f t="shared" si="22"/>
        <v>0</v>
      </c>
      <c r="H130" s="69"/>
      <c r="I130" s="7"/>
      <c r="J130" s="10"/>
      <c r="K130" s="85"/>
      <c r="L130" s="101" t="s">
        <v>497</v>
      </c>
      <c r="M130" s="101"/>
      <c r="N130" s="101"/>
    </row>
    <row r="131" spans="1:15" ht="16.5" hidden="1" customHeight="1" x14ac:dyDescent="0.2">
      <c r="A131" s="82"/>
      <c r="B131" s="82"/>
      <c r="C131" s="82"/>
      <c r="D131" s="82"/>
      <c r="E131" s="89"/>
      <c r="F131" s="11" t="s">
        <v>75</v>
      </c>
      <c r="G131" s="8">
        <f t="shared" si="22"/>
        <v>0</v>
      </c>
      <c r="H131" s="8">
        <f>SUM(H130)</f>
        <v>0</v>
      </c>
      <c r="I131" s="8">
        <f t="shared" ref="I131:J131" si="27">SUM(I130)</f>
        <v>0</v>
      </c>
      <c r="J131" s="8">
        <f t="shared" si="27"/>
        <v>0</v>
      </c>
      <c r="K131" s="85"/>
      <c r="L131" s="101"/>
      <c r="M131" s="101"/>
      <c r="N131" s="101"/>
    </row>
    <row r="132" spans="1:15" ht="17.25" hidden="1" customHeight="1" x14ac:dyDescent="0.2">
      <c r="A132" s="82" t="s">
        <v>36</v>
      </c>
      <c r="B132" s="82" t="s">
        <v>509</v>
      </c>
      <c r="C132" s="82"/>
      <c r="D132" s="82" t="s">
        <v>510</v>
      </c>
      <c r="E132" s="82" t="s">
        <v>105</v>
      </c>
      <c r="F132" s="72" t="s">
        <v>17</v>
      </c>
      <c r="G132" s="8">
        <f t="shared" si="22"/>
        <v>0</v>
      </c>
      <c r="H132" s="10"/>
      <c r="I132" s="7"/>
      <c r="J132" s="73"/>
      <c r="K132" s="85"/>
      <c r="L132" s="101" t="s">
        <v>508</v>
      </c>
      <c r="M132" s="101"/>
      <c r="N132" s="101"/>
    </row>
    <row r="133" spans="1:15" ht="27" hidden="1" customHeight="1" x14ac:dyDescent="0.2">
      <c r="A133" s="82"/>
      <c r="B133" s="82"/>
      <c r="C133" s="82"/>
      <c r="D133" s="82"/>
      <c r="E133" s="82"/>
      <c r="F133" s="11" t="s">
        <v>75</v>
      </c>
      <c r="G133" s="8">
        <f t="shared" si="22"/>
        <v>0</v>
      </c>
      <c r="H133" s="8">
        <f>SUM(H132)</f>
        <v>0</v>
      </c>
      <c r="I133" s="8">
        <f t="shared" ref="I133:J133" si="28">SUM(I132)</f>
        <v>0</v>
      </c>
      <c r="J133" s="8">
        <f t="shared" si="28"/>
        <v>0</v>
      </c>
      <c r="K133" s="85"/>
      <c r="L133" s="101"/>
      <c r="M133" s="101"/>
      <c r="N133" s="101"/>
    </row>
    <row r="134" spans="1:15" ht="12.75" hidden="1" customHeight="1" x14ac:dyDescent="0.2">
      <c r="A134" s="82"/>
      <c r="B134" s="82"/>
      <c r="C134" s="82"/>
      <c r="D134" s="82"/>
      <c r="E134" s="82"/>
      <c r="F134" s="70" t="s">
        <v>496</v>
      </c>
      <c r="G134" s="8">
        <f t="shared" si="22"/>
        <v>0</v>
      </c>
      <c r="H134" s="7"/>
      <c r="I134" s="7"/>
      <c r="J134" s="10"/>
      <c r="K134" s="85"/>
      <c r="L134" s="101"/>
      <c r="M134" s="101"/>
      <c r="N134" s="101"/>
    </row>
    <row r="135" spans="1:15" ht="12.75" hidden="1" customHeight="1" x14ac:dyDescent="0.2">
      <c r="A135" s="82"/>
      <c r="B135" s="82"/>
      <c r="C135" s="82"/>
      <c r="D135" s="82"/>
      <c r="E135" s="82"/>
      <c r="F135" s="11" t="s">
        <v>75</v>
      </c>
      <c r="G135" s="8">
        <f t="shared" si="22"/>
        <v>0</v>
      </c>
      <c r="H135" s="8">
        <f>SUM(H134)</f>
        <v>0</v>
      </c>
      <c r="I135" s="8">
        <f t="shared" ref="I135:J135" si="29">SUM(I134)</f>
        <v>0</v>
      </c>
      <c r="J135" s="8">
        <f t="shared" si="29"/>
        <v>0</v>
      </c>
      <c r="K135" s="86"/>
      <c r="L135" s="101"/>
      <c r="M135" s="101"/>
      <c r="N135" s="101"/>
    </row>
    <row r="136" spans="1:15" ht="12.75" customHeight="1" x14ac:dyDescent="0.2">
      <c r="A136" s="98" t="s">
        <v>111</v>
      </c>
      <c r="B136" s="98"/>
      <c r="C136" s="98"/>
      <c r="D136" s="98"/>
      <c r="E136" s="98"/>
      <c r="F136" s="98"/>
      <c r="G136" s="23">
        <f>SUM(H136+J136)</f>
        <v>28.9</v>
      </c>
      <c r="H136" s="23">
        <f>SUM(H94+H97+H129+H131+H133)</f>
        <v>18.899999999999999</v>
      </c>
      <c r="I136" s="23">
        <f t="shared" ref="I136:J136" si="30">SUM(I94+I97+I129+I131+I133)</f>
        <v>0</v>
      </c>
      <c r="J136" s="23">
        <f t="shared" si="30"/>
        <v>10</v>
      </c>
      <c r="K136" s="92"/>
      <c r="L136" s="96"/>
      <c r="M136" s="96"/>
      <c r="N136" s="96"/>
    </row>
    <row r="137" spans="1:15" ht="12.75" hidden="1" customHeight="1" x14ac:dyDescent="0.2">
      <c r="A137" s="98" t="s">
        <v>61</v>
      </c>
      <c r="B137" s="98"/>
      <c r="C137" s="98"/>
      <c r="D137" s="98"/>
      <c r="E137" s="98"/>
      <c r="F137" s="98"/>
      <c r="G137" s="23">
        <f>SUM(H137+J137)</f>
        <v>0</v>
      </c>
      <c r="H137" s="23"/>
      <c r="I137" s="23"/>
      <c r="J137" s="23"/>
      <c r="K137" s="92"/>
      <c r="L137" s="96"/>
      <c r="M137" s="96"/>
      <c r="N137" s="96"/>
      <c r="O137" s="1" t="s">
        <v>80</v>
      </c>
    </row>
    <row r="138" spans="1:15" ht="12.75" customHeight="1" x14ac:dyDescent="0.2">
      <c r="A138" s="98" t="s">
        <v>65</v>
      </c>
      <c r="B138" s="98"/>
      <c r="C138" s="98"/>
      <c r="D138" s="98"/>
      <c r="E138" s="98"/>
      <c r="F138" s="98"/>
      <c r="G138" s="23">
        <f>SUM(H138+J138)</f>
        <v>28.9</v>
      </c>
      <c r="H138" s="23">
        <f>SUM(H94+H97+H129+H133)</f>
        <v>18.899999999999999</v>
      </c>
      <c r="I138" s="23">
        <f>SUM(I94+I97+I129+I133)</f>
        <v>0</v>
      </c>
      <c r="J138" s="23">
        <f>SUM(J94+J97+J129+J133)</f>
        <v>10</v>
      </c>
      <c r="K138" s="92"/>
      <c r="L138" s="96"/>
      <c r="M138" s="96"/>
      <c r="N138" s="96"/>
    </row>
    <row r="139" spans="1:15" ht="23.25" hidden="1" customHeight="1" x14ac:dyDescent="0.2">
      <c r="A139" s="93" t="s">
        <v>421</v>
      </c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</row>
    <row r="140" spans="1:15" ht="12.75" hidden="1" customHeight="1" x14ac:dyDescent="0.2">
      <c r="A140" s="82" t="s">
        <v>5</v>
      </c>
      <c r="B140" s="82" t="s">
        <v>425</v>
      </c>
      <c r="C140" s="82" t="s">
        <v>122</v>
      </c>
      <c r="D140" s="82" t="s">
        <v>25</v>
      </c>
      <c r="E140" s="82" t="s">
        <v>20</v>
      </c>
      <c r="F140" s="7" t="s">
        <v>422</v>
      </c>
      <c r="G140" s="8">
        <f t="shared" ref="G140:G145" si="31">SUM(H140+J140)</f>
        <v>0</v>
      </c>
      <c r="H140" s="10"/>
      <c r="I140" s="10"/>
      <c r="J140" s="10"/>
      <c r="K140" s="92" t="s">
        <v>11</v>
      </c>
      <c r="L140" s="90" t="s">
        <v>423</v>
      </c>
      <c r="M140" s="90"/>
      <c r="N140" s="90"/>
    </row>
    <row r="141" spans="1:15" ht="12.75" hidden="1" customHeight="1" x14ac:dyDescent="0.2">
      <c r="A141" s="82"/>
      <c r="B141" s="82"/>
      <c r="C141" s="82"/>
      <c r="D141" s="82"/>
      <c r="E141" s="82"/>
      <c r="F141" s="7" t="s">
        <v>16</v>
      </c>
      <c r="G141" s="8">
        <f t="shared" si="31"/>
        <v>0</v>
      </c>
      <c r="H141" s="10"/>
      <c r="I141" s="10"/>
      <c r="J141" s="10"/>
      <c r="K141" s="92"/>
      <c r="L141" s="90"/>
      <c r="M141" s="90"/>
      <c r="N141" s="90"/>
    </row>
    <row r="142" spans="1:15" ht="12.75" hidden="1" customHeight="1" x14ac:dyDescent="0.2">
      <c r="A142" s="82"/>
      <c r="B142" s="82"/>
      <c r="C142" s="82"/>
      <c r="D142" s="82"/>
      <c r="E142" s="82"/>
      <c r="F142" s="11" t="s">
        <v>75</v>
      </c>
      <c r="G142" s="8">
        <f t="shared" si="31"/>
        <v>0</v>
      </c>
      <c r="H142" s="8">
        <f>SUM(H140:H141)</f>
        <v>0</v>
      </c>
      <c r="I142" s="8">
        <f>SUM(I140:I140)</f>
        <v>0</v>
      </c>
      <c r="J142" s="8">
        <f>SUM(J140:J140)</f>
        <v>0</v>
      </c>
      <c r="K142" s="92"/>
      <c r="L142" s="90"/>
      <c r="M142" s="90"/>
      <c r="N142" s="90"/>
    </row>
    <row r="143" spans="1:15" ht="12.75" hidden="1" customHeight="1" x14ac:dyDescent="0.2">
      <c r="A143" s="82" t="s">
        <v>7</v>
      </c>
      <c r="B143" s="7"/>
      <c r="C143" s="16"/>
      <c r="D143" s="82"/>
      <c r="E143" s="82"/>
      <c r="F143" s="15"/>
      <c r="G143" s="8">
        <f t="shared" si="31"/>
        <v>0</v>
      </c>
      <c r="H143" s="14"/>
      <c r="I143" s="13"/>
      <c r="J143" s="13"/>
      <c r="K143" s="24"/>
      <c r="L143" s="95"/>
      <c r="M143" s="95"/>
      <c r="N143" s="95"/>
    </row>
    <row r="144" spans="1:15" ht="12.75" hidden="1" customHeight="1" x14ac:dyDescent="0.2">
      <c r="A144" s="82"/>
      <c r="B144" s="7"/>
      <c r="C144" s="16"/>
      <c r="D144" s="82"/>
      <c r="E144" s="82"/>
      <c r="F144" s="30" t="s">
        <v>75</v>
      </c>
      <c r="G144" s="8">
        <f t="shared" si="31"/>
        <v>0</v>
      </c>
      <c r="H144" s="31">
        <f>SUM(H143)</f>
        <v>0</v>
      </c>
      <c r="I144" s="31">
        <f>SUM(I143)</f>
        <v>0</v>
      </c>
      <c r="J144" s="31">
        <f>SUM(J143)</f>
        <v>0</v>
      </c>
      <c r="K144" s="24"/>
      <c r="L144" s="95"/>
      <c r="M144" s="95"/>
      <c r="N144" s="95"/>
    </row>
    <row r="145" spans="1:14" ht="12.75" hidden="1" customHeight="1" x14ac:dyDescent="0.2">
      <c r="A145" s="110" t="s">
        <v>424</v>
      </c>
      <c r="B145" s="110"/>
      <c r="C145" s="110"/>
      <c r="D145" s="110"/>
      <c r="E145" s="110"/>
      <c r="F145" s="110"/>
      <c r="G145" s="28">
        <f t="shared" si="31"/>
        <v>0</v>
      </c>
      <c r="H145" s="28">
        <f>SUM(H142+H144)</f>
        <v>0</v>
      </c>
      <c r="I145" s="28">
        <f t="shared" ref="I145:J145" si="32">SUM(I142+I144)</f>
        <v>0</v>
      </c>
      <c r="J145" s="28">
        <f t="shared" si="32"/>
        <v>0</v>
      </c>
      <c r="K145" s="24"/>
      <c r="L145" s="94"/>
      <c r="M145" s="94"/>
      <c r="N145" s="94"/>
    </row>
    <row r="146" spans="1:14" ht="12.75" hidden="1" customHeight="1" x14ac:dyDescent="0.2">
      <c r="A146" s="17"/>
      <c r="B146" s="17"/>
      <c r="C146" s="17"/>
      <c r="D146" s="17"/>
      <c r="E146" s="17"/>
      <c r="F146" s="17"/>
      <c r="G146" s="13"/>
      <c r="H146" s="13"/>
      <c r="I146" s="13"/>
      <c r="J146" s="13"/>
      <c r="K146" s="10"/>
      <c r="L146" s="32"/>
      <c r="M146" s="32"/>
      <c r="N146" s="32"/>
    </row>
    <row r="147" spans="1:14" ht="12.75" hidden="1" customHeight="1" x14ac:dyDescent="0.2">
      <c r="A147" s="17"/>
      <c r="B147" s="17"/>
      <c r="C147" s="17"/>
      <c r="D147" s="17"/>
      <c r="E147" s="17"/>
      <c r="F147" s="17"/>
      <c r="G147" s="13"/>
      <c r="H147" s="13"/>
      <c r="I147" s="13"/>
      <c r="J147" s="13"/>
      <c r="K147" s="10"/>
      <c r="L147" s="32"/>
      <c r="M147" s="32"/>
      <c r="N147" s="32"/>
    </row>
    <row r="148" spans="1:14" ht="12.75" hidden="1" customHeight="1" x14ac:dyDescent="0.2">
      <c r="A148" s="17"/>
      <c r="B148" s="17"/>
      <c r="C148" s="17"/>
      <c r="D148" s="17"/>
      <c r="E148" s="17"/>
      <c r="F148" s="17"/>
      <c r="G148" s="13"/>
      <c r="H148" s="13"/>
      <c r="I148" s="13"/>
      <c r="J148" s="13"/>
      <c r="K148" s="10"/>
      <c r="L148" s="32"/>
      <c r="M148" s="32"/>
      <c r="N148" s="32"/>
    </row>
    <row r="149" spans="1:14" ht="12.75" hidden="1" customHeight="1" x14ac:dyDescent="0.2">
      <c r="A149" s="93" t="s">
        <v>158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</row>
    <row r="150" spans="1:14" ht="12.75" hidden="1" customHeight="1" x14ac:dyDescent="0.2">
      <c r="A150" s="83" t="s">
        <v>5</v>
      </c>
      <c r="B150" s="83" t="s">
        <v>373</v>
      </c>
      <c r="C150" s="83" t="s">
        <v>378</v>
      </c>
      <c r="D150" s="83" t="s">
        <v>159</v>
      </c>
      <c r="E150" s="83" t="s">
        <v>160</v>
      </c>
      <c r="F150" s="12" t="s">
        <v>8</v>
      </c>
      <c r="G150" s="8">
        <f>SUM(H150+J150)</f>
        <v>0</v>
      </c>
      <c r="H150" s="14"/>
      <c r="I150" s="14"/>
      <c r="J150" s="14"/>
      <c r="K150" s="92" t="s">
        <v>11</v>
      </c>
      <c r="L150" s="91" t="s">
        <v>161</v>
      </c>
      <c r="M150" s="91"/>
      <c r="N150" s="91"/>
    </row>
    <row r="151" spans="1:14" ht="12.75" hidden="1" customHeight="1" x14ac:dyDescent="0.2">
      <c r="A151" s="83"/>
      <c r="B151" s="83"/>
      <c r="C151" s="83"/>
      <c r="D151" s="83"/>
      <c r="E151" s="83"/>
      <c r="F151" s="11" t="s">
        <v>75</v>
      </c>
      <c r="G151" s="8">
        <f>SUM(H151+J151)</f>
        <v>0</v>
      </c>
      <c r="H151" s="8">
        <f>SUM(H150)</f>
        <v>0</v>
      </c>
      <c r="I151" s="8">
        <f t="shared" ref="I151:J151" si="33">SUM(I150)</f>
        <v>0</v>
      </c>
      <c r="J151" s="8">
        <f t="shared" si="33"/>
        <v>0</v>
      </c>
      <c r="K151" s="92"/>
      <c r="L151" s="91"/>
      <c r="M151" s="91"/>
      <c r="N151" s="91"/>
    </row>
    <row r="152" spans="1:14" ht="12.75" hidden="1" customHeight="1" x14ac:dyDescent="0.2">
      <c r="A152" s="83" t="s">
        <v>7</v>
      </c>
      <c r="B152" s="83"/>
      <c r="C152" s="83" t="s">
        <v>377</v>
      </c>
      <c r="D152" s="83"/>
      <c r="E152" s="83"/>
      <c r="F152" s="12" t="s">
        <v>24</v>
      </c>
      <c r="G152" s="8">
        <f t="shared" ref="G152:G154" si="34">SUM(H152+J152)</f>
        <v>0</v>
      </c>
      <c r="H152" s="14"/>
      <c r="I152" s="14"/>
      <c r="J152" s="14"/>
      <c r="K152" s="92"/>
      <c r="L152" s="91" t="s">
        <v>376</v>
      </c>
      <c r="M152" s="91"/>
      <c r="N152" s="91"/>
    </row>
    <row r="153" spans="1:14" ht="12.75" hidden="1" customHeight="1" x14ac:dyDescent="0.2">
      <c r="A153" s="83"/>
      <c r="B153" s="83"/>
      <c r="C153" s="83"/>
      <c r="D153" s="83"/>
      <c r="E153" s="83"/>
      <c r="F153" s="12" t="s">
        <v>8</v>
      </c>
      <c r="G153" s="8">
        <f t="shared" si="34"/>
        <v>0</v>
      </c>
      <c r="H153" s="14"/>
      <c r="I153" s="14"/>
      <c r="J153" s="14"/>
      <c r="K153" s="92"/>
      <c r="L153" s="91"/>
      <c r="M153" s="91"/>
      <c r="N153" s="91"/>
    </row>
    <row r="154" spans="1:14" ht="12.75" hidden="1" customHeight="1" x14ac:dyDescent="0.2">
      <c r="A154" s="83"/>
      <c r="B154" s="83"/>
      <c r="C154" s="83"/>
      <c r="D154" s="83"/>
      <c r="E154" s="83"/>
      <c r="F154" s="12" t="s">
        <v>249</v>
      </c>
      <c r="G154" s="8">
        <f t="shared" si="34"/>
        <v>0</v>
      </c>
      <c r="H154" s="14"/>
      <c r="I154" s="14"/>
      <c r="J154" s="14"/>
      <c r="K154" s="92"/>
      <c r="L154" s="91"/>
      <c r="M154" s="91"/>
      <c r="N154" s="91"/>
    </row>
    <row r="155" spans="1:14" ht="12.75" hidden="1" customHeight="1" x14ac:dyDescent="0.2">
      <c r="A155" s="83"/>
      <c r="B155" s="83"/>
      <c r="C155" s="83"/>
      <c r="D155" s="83"/>
      <c r="E155" s="83"/>
      <c r="F155" s="11" t="s">
        <v>75</v>
      </c>
      <c r="G155" s="8">
        <f>SUM(H155+J155)</f>
        <v>0</v>
      </c>
      <c r="H155" s="8">
        <f>SUM(H152:H154)</f>
        <v>0</v>
      </c>
      <c r="I155" s="8">
        <f t="shared" ref="I155:J155" si="35">SUM(I152:I154)</f>
        <v>0</v>
      </c>
      <c r="J155" s="8">
        <f t="shared" si="35"/>
        <v>0</v>
      </c>
      <c r="K155" s="92"/>
      <c r="L155" s="91"/>
      <c r="M155" s="91"/>
      <c r="N155" s="91"/>
    </row>
    <row r="156" spans="1:14" ht="12.75" hidden="1" customHeight="1" x14ac:dyDescent="0.2">
      <c r="A156" s="117" t="s">
        <v>374</v>
      </c>
      <c r="B156" s="117"/>
      <c r="C156" s="117"/>
      <c r="D156" s="117"/>
      <c r="E156" s="117"/>
      <c r="F156" s="117"/>
      <c r="G156" s="33">
        <f>SUM(H156+J156)</f>
        <v>0</v>
      </c>
      <c r="H156" s="33">
        <f>SUM(H155)</f>
        <v>0</v>
      </c>
      <c r="I156" s="33">
        <f t="shared" ref="I156:J156" si="36">SUM(I155)</f>
        <v>0</v>
      </c>
      <c r="J156" s="33">
        <f t="shared" si="36"/>
        <v>0</v>
      </c>
      <c r="K156" s="92"/>
      <c r="L156" s="91"/>
      <c r="M156" s="91"/>
      <c r="N156" s="91"/>
    </row>
    <row r="157" spans="1:14" ht="12.75" hidden="1" customHeight="1" x14ac:dyDescent="0.2">
      <c r="A157" s="117" t="s">
        <v>375</v>
      </c>
      <c r="B157" s="117"/>
      <c r="C157" s="117"/>
      <c r="D157" s="117"/>
      <c r="E157" s="117"/>
      <c r="F157" s="117"/>
      <c r="G157" s="33">
        <f>SUM(H157+J157)</f>
        <v>0</v>
      </c>
      <c r="H157" s="33">
        <f>SUM(H151)</f>
        <v>0</v>
      </c>
      <c r="I157" s="33">
        <f t="shared" ref="I157:J157" si="37">SUM(I151)</f>
        <v>0</v>
      </c>
      <c r="J157" s="33">
        <f t="shared" si="37"/>
        <v>0</v>
      </c>
      <c r="K157" s="92"/>
      <c r="L157" s="91"/>
      <c r="M157" s="91"/>
      <c r="N157" s="91"/>
    </row>
    <row r="158" spans="1:14" ht="24.75" hidden="1" customHeight="1" x14ac:dyDescent="0.2">
      <c r="A158" s="93" t="s">
        <v>103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</row>
    <row r="159" spans="1:14" ht="12.75" hidden="1" customHeight="1" x14ac:dyDescent="0.2">
      <c r="A159" s="82" t="s">
        <v>5</v>
      </c>
      <c r="B159" s="82" t="s">
        <v>420</v>
      </c>
      <c r="C159" s="82" t="s">
        <v>98</v>
      </c>
      <c r="D159" s="82" t="s">
        <v>439</v>
      </c>
      <c r="E159" s="82" t="s">
        <v>105</v>
      </c>
      <c r="F159" s="7" t="s">
        <v>17</v>
      </c>
      <c r="G159" s="8">
        <f>SUM(H159+J159)</f>
        <v>0</v>
      </c>
      <c r="H159" s="14"/>
      <c r="I159" s="7"/>
      <c r="J159" s="12"/>
      <c r="K159" s="92" t="s">
        <v>104</v>
      </c>
      <c r="L159" s="90" t="s">
        <v>438</v>
      </c>
      <c r="M159" s="90"/>
      <c r="N159" s="90"/>
    </row>
    <row r="160" spans="1:14" ht="34.5" hidden="1" customHeight="1" x14ac:dyDescent="0.2">
      <c r="A160" s="82"/>
      <c r="B160" s="82"/>
      <c r="C160" s="82"/>
      <c r="D160" s="82"/>
      <c r="E160" s="82"/>
      <c r="F160" s="11" t="s">
        <v>75</v>
      </c>
      <c r="G160" s="8">
        <f t="shared" ref="G160:G169" si="38">SUM(H160+J160)</f>
        <v>0</v>
      </c>
      <c r="H160" s="8">
        <f>SUM(H159:H159)</f>
        <v>0</v>
      </c>
      <c r="I160" s="8">
        <f>SUM(I159:I159)</f>
        <v>0</v>
      </c>
      <c r="J160" s="8">
        <f>SUM(J159:J159)</f>
        <v>0</v>
      </c>
      <c r="K160" s="92"/>
      <c r="L160" s="90"/>
      <c r="M160" s="90"/>
      <c r="N160" s="90"/>
    </row>
    <row r="161" spans="1:14" ht="12.75" hidden="1" customHeight="1" x14ac:dyDescent="0.2">
      <c r="A161" s="82" t="s">
        <v>7</v>
      </c>
      <c r="B161" s="7"/>
      <c r="C161" s="82" t="s">
        <v>98</v>
      </c>
      <c r="D161" s="82" t="s">
        <v>175</v>
      </c>
      <c r="E161" s="82" t="s">
        <v>105</v>
      </c>
      <c r="F161" s="12" t="s">
        <v>17</v>
      </c>
      <c r="G161" s="8">
        <f t="shared" si="38"/>
        <v>0</v>
      </c>
      <c r="H161" s="13"/>
      <c r="I161" s="13"/>
      <c r="J161" s="14"/>
      <c r="K161" s="92" t="s">
        <v>12</v>
      </c>
      <c r="L161" s="90" t="s">
        <v>176</v>
      </c>
      <c r="M161" s="90"/>
      <c r="N161" s="90"/>
    </row>
    <row r="162" spans="1:14" ht="26.25" hidden="1" customHeight="1" x14ac:dyDescent="0.2">
      <c r="A162" s="82"/>
      <c r="B162" s="7"/>
      <c r="C162" s="82"/>
      <c r="D162" s="82"/>
      <c r="E162" s="82"/>
      <c r="F162" s="11" t="s">
        <v>75</v>
      </c>
      <c r="G162" s="8">
        <f t="shared" si="38"/>
        <v>0</v>
      </c>
      <c r="H162" s="8">
        <f>SUM(H161)</f>
        <v>0</v>
      </c>
      <c r="I162" s="8">
        <f>SUM(I161)</f>
        <v>0</v>
      </c>
      <c r="J162" s="8">
        <f>SUM(J161)</f>
        <v>0</v>
      </c>
      <c r="K162" s="92"/>
      <c r="L162" s="90"/>
      <c r="M162" s="90"/>
      <c r="N162" s="90"/>
    </row>
    <row r="163" spans="1:14" ht="12.75" hidden="1" customHeight="1" x14ac:dyDescent="0.2">
      <c r="A163" s="82" t="s">
        <v>15</v>
      </c>
      <c r="B163" s="7"/>
      <c r="C163" s="16"/>
      <c r="D163" s="82" t="s">
        <v>106</v>
      </c>
      <c r="E163" s="16"/>
      <c r="F163" s="12" t="s">
        <v>17</v>
      </c>
      <c r="G163" s="8">
        <f t="shared" si="38"/>
        <v>0</v>
      </c>
      <c r="H163" s="14"/>
      <c r="I163" s="14"/>
      <c r="J163" s="14"/>
      <c r="K163" s="92" t="s">
        <v>12</v>
      </c>
      <c r="L163" s="95"/>
      <c r="M163" s="95"/>
      <c r="N163" s="95"/>
    </row>
    <row r="164" spans="1:14" ht="35.25" hidden="1" customHeight="1" x14ac:dyDescent="0.2">
      <c r="A164" s="82"/>
      <c r="B164" s="7"/>
      <c r="C164" s="16"/>
      <c r="D164" s="82"/>
      <c r="E164" s="16"/>
      <c r="F164" s="11" t="s">
        <v>75</v>
      </c>
      <c r="G164" s="8">
        <f t="shared" si="38"/>
        <v>0</v>
      </c>
      <c r="H164" s="8">
        <f>SUM(H163:H163)</f>
        <v>0</v>
      </c>
      <c r="I164" s="8">
        <f>SUM(I163:I163)</f>
        <v>0</v>
      </c>
      <c r="J164" s="8">
        <f>SUM(J163:J163)</f>
        <v>0</v>
      </c>
      <c r="K164" s="92"/>
      <c r="L164" s="95"/>
      <c r="M164" s="95"/>
      <c r="N164" s="95"/>
    </row>
    <row r="165" spans="1:14" ht="12.75" hidden="1" customHeight="1" x14ac:dyDescent="0.2">
      <c r="A165" s="82" t="s">
        <v>34</v>
      </c>
      <c r="B165" s="7"/>
      <c r="C165" s="82" t="s">
        <v>98</v>
      </c>
      <c r="D165" s="82" t="s">
        <v>108</v>
      </c>
      <c r="E165" s="82" t="s">
        <v>107</v>
      </c>
      <c r="F165" s="7" t="s">
        <v>17</v>
      </c>
      <c r="G165" s="8">
        <f>SUM(H165+J165)</f>
        <v>0</v>
      </c>
      <c r="H165" s="14"/>
      <c r="I165" s="7"/>
      <c r="J165" s="7"/>
      <c r="K165" s="92" t="s">
        <v>11</v>
      </c>
      <c r="L165" s="95"/>
      <c r="M165" s="95"/>
      <c r="N165" s="95"/>
    </row>
    <row r="166" spans="1:14" ht="26.25" hidden="1" customHeight="1" x14ac:dyDescent="0.2">
      <c r="A166" s="82"/>
      <c r="B166" s="7"/>
      <c r="C166" s="82"/>
      <c r="D166" s="82"/>
      <c r="E166" s="82"/>
      <c r="F166" s="11" t="s">
        <v>75</v>
      </c>
      <c r="G166" s="8">
        <f>SUM(H166+J166)</f>
        <v>0</v>
      </c>
      <c r="H166" s="8">
        <f>SUM(H165:H165)</f>
        <v>0</v>
      </c>
      <c r="I166" s="8">
        <f>SUM(I165:I165)</f>
        <v>0</v>
      </c>
      <c r="J166" s="8">
        <f>SUM(J165:J165)</f>
        <v>0</v>
      </c>
      <c r="K166" s="92"/>
      <c r="L166" s="95"/>
      <c r="M166" s="95"/>
      <c r="N166" s="95"/>
    </row>
    <row r="167" spans="1:14" ht="12.75" hidden="1" customHeight="1" x14ac:dyDescent="0.2">
      <c r="A167" s="100" t="s">
        <v>109</v>
      </c>
      <c r="B167" s="100"/>
      <c r="C167" s="100"/>
      <c r="D167" s="100"/>
      <c r="E167" s="100"/>
      <c r="F167" s="100"/>
      <c r="G167" s="18">
        <f t="shared" si="38"/>
        <v>0</v>
      </c>
      <c r="H167" s="18">
        <f>SUM(H160+H162+H164+H166)</f>
        <v>0</v>
      </c>
      <c r="I167" s="18">
        <f>SUM(I160+I162+I164+I166)</f>
        <v>0</v>
      </c>
      <c r="J167" s="18">
        <f>SUM(J160+J162+J164+J166)</f>
        <v>0</v>
      </c>
      <c r="K167" s="92"/>
      <c r="L167" s="96"/>
      <c r="M167" s="96"/>
      <c r="N167" s="96"/>
    </row>
    <row r="168" spans="1:14" ht="12.75" hidden="1" customHeight="1" x14ac:dyDescent="0.2">
      <c r="A168" s="100" t="s">
        <v>78</v>
      </c>
      <c r="B168" s="100"/>
      <c r="C168" s="100"/>
      <c r="D168" s="100"/>
      <c r="E168" s="100"/>
      <c r="F168" s="100"/>
      <c r="G168" s="18">
        <f t="shared" si="38"/>
        <v>0</v>
      </c>
      <c r="H168" s="18">
        <f>SUM(H166)</f>
        <v>0</v>
      </c>
      <c r="I168" s="18">
        <f>SUM(I166)</f>
        <v>0</v>
      </c>
      <c r="J168" s="18">
        <f>SUM(J166)</f>
        <v>0</v>
      </c>
      <c r="K168" s="92"/>
      <c r="L168" s="96"/>
      <c r="M168" s="96"/>
      <c r="N168" s="96"/>
    </row>
    <row r="169" spans="1:14" ht="12.75" hidden="1" customHeight="1" x14ac:dyDescent="0.2">
      <c r="A169" s="100" t="s">
        <v>65</v>
      </c>
      <c r="B169" s="100"/>
      <c r="C169" s="100"/>
      <c r="D169" s="100"/>
      <c r="E169" s="100"/>
      <c r="F169" s="100"/>
      <c r="G169" s="18">
        <f t="shared" si="38"/>
        <v>0</v>
      </c>
      <c r="H169" s="18">
        <f>SUM(H160+H162+H164)</f>
        <v>0</v>
      </c>
      <c r="I169" s="18">
        <f>SUM(I160+I162+I164)</f>
        <v>0</v>
      </c>
      <c r="J169" s="18">
        <f>SUM(J160+J162+J164)</f>
        <v>0</v>
      </c>
      <c r="K169" s="92"/>
      <c r="L169" s="96"/>
      <c r="M169" s="96"/>
      <c r="N169" s="96"/>
    </row>
    <row r="170" spans="1:14" ht="12.75" hidden="1" customHeight="1" x14ac:dyDescent="0.2">
      <c r="A170" s="93" t="s">
        <v>115</v>
      </c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</row>
    <row r="171" spans="1:14" ht="12.75" hidden="1" customHeight="1" x14ac:dyDescent="0.2">
      <c r="A171" s="82" t="s">
        <v>5</v>
      </c>
      <c r="B171" s="7"/>
      <c r="C171" s="82" t="s">
        <v>54</v>
      </c>
      <c r="D171" s="82" t="s">
        <v>96</v>
      </c>
      <c r="E171" s="82" t="s">
        <v>116</v>
      </c>
      <c r="F171" s="7" t="s">
        <v>77</v>
      </c>
      <c r="G171" s="8">
        <f>SUM(H171+J171)</f>
        <v>0</v>
      </c>
      <c r="H171" s="10"/>
      <c r="I171" s="10"/>
      <c r="J171" s="10"/>
      <c r="K171" s="92" t="s">
        <v>12</v>
      </c>
      <c r="L171" s="95" t="s">
        <v>117</v>
      </c>
      <c r="M171" s="95"/>
      <c r="N171" s="95"/>
    </row>
    <row r="172" spans="1:14" ht="12.75" hidden="1" customHeight="1" x14ac:dyDescent="0.2">
      <c r="A172" s="82"/>
      <c r="B172" s="7"/>
      <c r="C172" s="82"/>
      <c r="D172" s="82"/>
      <c r="E172" s="82"/>
      <c r="F172" s="11" t="s">
        <v>75</v>
      </c>
      <c r="G172" s="8">
        <f>SUM(H172+J172)</f>
        <v>0</v>
      </c>
      <c r="H172" s="8">
        <f>SUM(H171:H171)</f>
        <v>0</v>
      </c>
      <c r="I172" s="8">
        <f>SUM(I171:I171)</f>
        <v>0</v>
      </c>
      <c r="J172" s="8">
        <f>SUM(J171:J171)</f>
        <v>0</v>
      </c>
      <c r="K172" s="92"/>
      <c r="L172" s="95"/>
      <c r="M172" s="95"/>
      <c r="N172" s="95"/>
    </row>
    <row r="173" spans="1:14" ht="12.75" hidden="1" customHeight="1" x14ac:dyDescent="0.2">
      <c r="A173" s="82" t="s">
        <v>7</v>
      </c>
      <c r="B173" s="7"/>
      <c r="C173" s="16"/>
      <c r="D173" s="82"/>
      <c r="E173" s="82"/>
      <c r="F173" s="15"/>
      <c r="G173" s="8">
        <f>SUM(H173+J173)</f>
        <v>0</v>
      </c>
      <c r="H173" s="14"/>
      <c r="I173" s="13"/>
      <c r="J173" s="13"/>
      <c r="K173" s="24"/>
      <c r="L173" s="95"/>
      <c r="M173" s="95"/>
      <c r="N173" s="95"/>
    </row>
    <row r="174" spans="1:14" ht="12.75" hidden="1" customHeight="1" x14ac:dyDescent="0.2">
      <c r="A174" s="82"/>
      <c r="B174" s="7"/>
      <c r="C174" s="16"/>
      <c r="D174" s="82"/>
      <c r="E174" s="82"/>
      <c r="F174" s="30" t="s">
        <v>75</v>
      </c>
      <c r="G174" s="8">
        <f>SUM(H174+J174)</f>
        <v>0</v>
      </c>
      <c r="H174" s="31">
        <f>SUM(H173)</f>
        <v>0</v>
      </c>
      <c r="I174" s="31">
        <f>SUM(I173)</f>
        <v>0</v>
      </c>
      <c r="J174" s="31">
        <f>SUM(J173)</f>
        <v>0</v>
      </c>
      <c r="K174" s="24"/>
      <c r="L174" s="95"/>
      <c r="M174" s="95"/>
      <c r="N174" s="95"/>
    </row>
    <row r="175" spans="1:14" ht="12.75" hidden="1" customHeight="1" x14ac:dyDescent="0.2">
      <c r="A175" s="98" t="s">
        <v>118</v>
      </c>
      <c r="B175" s="98"/>
      <c r="C175" s="98"/>
      <c r="D175" s="98"/>
      <c r="E175" s="98"/>
      <c r="F175" s="98"/>
      <c r="G175" s="23">
        <f>SUM(H175+J175)</f>
        <v>0</v>
      </c>
      <c r="H175" s="23">
        <f>SUM(H172+H174)</f>
        <v>0</v>
      </c>
      <c r="I175" s="23">
        <f>SUM(I172+I174)</f>
        <v>0</v>
      </c>
      <c r="J175" s="23">
        <f>SUM(J172+J174)</f>
        <v>0</v>
      </c>
      <c r="K175" s="24"/>
      <c r="L175" s="94"/>
      <c r="M175" s="94"/>
      <c r="N175" s="94"/>
    </row>
    <row r="176" spans="1:14" ht="12.75" hidden="1" customHeight="1" x14ac:dyDescent="0.2">
      <c r="A176" s="93" t="s">
        <v>69</v>
      </c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</row>
    <row r="177" spans="1:14" ht="12.75" hidden="1" customHeight="1" x14ac:dyDescent="0.2">
      <c r="A177" s="82" t="s">
        <v>5</v>
      </c>
      <c r="B177" s="82" t="s">
        <v>382</v>
      </c>
      <c r="C177" s="82" t="s">
        <v>55</v>
      </c>
      <c r="D177" s="82" t="s">
        <v>85</v>
      </c>
      <c r="E177" s="82" t="s">
        <v>86</v>
      </c>
      <c r="F177" s="12" t="s">
        <v>73</v>
      </c>
      <c r="G177" s="8">
        <f t="shared" ref="G177:G187" si="39">SUM(H177+J177)</f>
        <v>0</v>
      </c>
      <c r="H177" s="14"/>
      <c r="I177" s="13"/>
      <c r="J177" s="13"/>
      <c r="K177" s="92" t="s">
        <v>11</v>
      </c>
      <c r="L177" s="90" t="s">
        <v>179</v>
      </c>
      <c r="M177" s="90"/>
      <c r="N177" s="90"/>
    </row>
    <row r="178" spans="1:14" ht="12.75" hidden="1" customHeight="1" x14ac:dyDescent="0.2">
      <c r="A178" s="82"/>
      <c r="B178" s="82"/>
      <c r="C178" s="82"/>
      <c r="D178" s="82"/>
      <c r="E178" s="82"/>
      <c r="F178" s="11" t="s">
        <v>82</v>
      </c>
      <c r="G178" s="8">
        <f t="shared" si="39"/>
        <v>0</v>
      </c>
      <c r="H178" s="8">
        <f>SUM(H177)</f>
        <v>0</v>
      </c>
      <c r="I178" s="8">
        <f>SUM(I177)</f>
        <v>0</v>
      </c>
      <c r="J178" s="8">
        <f>SUM(J177)</f>
        <v>0</v>
      </c>
      <c r="K178" s="92"/>
      <c r="L178" s="90"/>
      <c r="M178" s="90"/>
      <c r="N178" s="90"/>
    </row>
    <row r="179" spans="1:14" ht="12.75" hidden="1" customHeight="1" x14ac:dyDescent="0.2">
      <c r="A179" s="82" t="s">
        <v>5</v>
      </c>
      <c r="B179" s="82" t="s">
        <v>431</v>
      </c>
      <c r="C179" s="82" t="s">
        <v>55</v>
      </c>
      <c r="D179" s="83" t="s">
        <v>426</v>
      </c>
      <c r="E179" s="82" t="s">
        <v>185</v>
      </c>
      <c r="F179" s="12" t="s">
        <v>73</v>
      </c>
      <c r="G179" s="34">
        <f t="shared" si="39"/>
        <v>0</v>
      </c>
      <c r="H179" s="35"/>
      <c r="I179" s="36"/>
      <c r="J179" s="36"/>
      <c r="K179" s="92" t="s">
        <v>11</v>
      </c>
      <c r="L179" s="90" t="s">
        <v>427</v>
      </c>
      <c r="M179" s="90"/>
      <c r="N179" s="90"/>
    </row>
    <row r="180" spans="1:14" ht="12.75" hidden="1" customHeight="1" x14ac:dyDescent="0.2">
      <c r="A180" s="82"/>
      <c r="B180" s="82"/>
      <c r="C180" s="82"/>
      <c r="D180" s="83"/>
      <c r="E180" s="82"/>
      <c r="F180" s="11" t="s">
        <v>75</v>
      </c>
      <c r="G180" s="34">
        <f t="shared" si="39"/>
        <v>0</v>
      </c>
      <c r="H180" s="34">
        <f>SUM(H179)</f>
        <v>0</v>
      </c>
      <c r="I180" s="34">
        <f>SUM(I179)</f>
        <v>0</v>
      </c>
      <c r="J180" s="34">
        <f>SUM(J179)</f>
        <v>0</v>
      </c>
      <c r="K180" s="92"/>
      <c r="L180" s="90"/>
      <c r="M180" s="90"/>
      <c r="N180" s="90"/>
    </row>
    <row r="181" spans="1:14" ht="12.75" hidden="1" customHeight="1" x14ac:dyDescent="0.2">
      <c r="A181" s="82">
        <v>2</v>
      </c>
      <c r="B181" s="82" t="s">
        <v>435</v>
      </c>
      <c r="C181" s="82"/>
      <c r="D181" s="82" t="s">
        <v>85</v>
      </c>
      <c r="E181" s="82" t="s">
        <v>86</v>
      </c>
      <c r="F181" s="12" t="s">
        <v>73</v>
      </c>
      <c r="G181" s="34">
        <f t="shared" si="39"/>
        <v>0</v>
      </c>
      <c r="H181" s="35"/>
      <c r="I181" s="36"/>
      <c r="J181" s="36"/>
      <c r="K181" s="92"/>
      <c r="L181" s="90" t="s">
        <v>179</v>
      </c>
      <c r="M181" s="90"/>
      <c r="N181" s="90"/>
    </row>
    <row r="182" spans="1:14" ht="12.75" hidden="1" customHeight="1" x14ac:dyDescent="0.2">
      <c r="A182" s="82"/>
      <c r="B182" s="82"/>
      <c r="C182" s="82"/>
      <c r="D182" s="82"/>
      <c r="E182" s="82"/>
      <c r="F182" s="11" t="s">
        <v>75</v>
      </c>
      <c r="G182" s="34">
        <f t="shared" si="39"/>
        <v>0</v>
      </c>
      <c r="H182" s="34">
        <f>SUM(H181)</f>
        <v>0</v>
      </c>
      <c r="I182" s="34">
        <f>SUM(I181)</f>
        <v>0</v>
      </c>
      <c r="J182" s="34">
        <f>SUM(J181)</f>
        <v>0</v>
      </c>
      <c r="K182" s="92"/>
      <c r="L182" s="90"/>
      <c r="M182" s="90"/>
      <c r="N182" s="90"/>
    </row>
    <row r="183" spans="1:14" ht="12.75" hidden="1" customHeight="1" x14ac:dyDescent="0.2">
      <c r="A183" s="82" t="s">
        <v>34</v>
      </c>
      <c r="B183" s="7"/>
      <c r="C183" s="16"/>
      <c r="D183" s="82"/>
      <c r="E183" s="82"/>
      <c r="F183" s="12"/>
      <c r="G183" s="34">
        <f t="shared" si="39"/>
        <v>0</v>
      </c>
      <c r="H183" s="35"/>
      <c r="I183" s="35"/>
      <c r="J183" s="36"/>
      <c r="K183" s="24"/>
      <c r="L183" s="95"/>
      <c r="M183" s="95"/>
      <c r="N183" s="95"/>
    </row>
    <row r="184" spans="1:14" ht="12.75" hidden="1" customHeight="1" x14ac:dyDescent="0.2">
      <c r="A184" s="82"/>
      <c r="B184" s="7"/>
      <c r="C184" s="16"/>
      <c r="D184" s="82"/>
      <c r="E184" s="82"/>
      <c r="F184" s="12"/>
      <c r="G184" s="34">
        <f t="shared" si="39"/>
        <v>0</v>
      </c>
      <c r="H184" s="35"/>
      <c r="I184" s="36"/>
      <c r="J184" s="36"/>
      <c r="K184" s="24"/>
      <c r="L184" s="95"/>
      <c r="M184" s="95"/>
      <c r="N184" s="95"/>
    </row>
    <row r="185" spans="1:14" ht="38.25" hidden="1" customHeight="1" x14ac:dyDescent="0.2">
      <c r="A185" s="82"/>
      <c r="B185" s="7"/>
      <c r="C185" s="16"/>
      <c r="D185" s="82"/>
      <c r="E185" s="82"/>
      <c r="F185" s="11" t="s">
        <v>75</v>
      </c>
      <c r="G185" s="34">
        <f t="shared" si="39"/>
        <v>0</v>
      </c>
      <c r="H185" s="34">
        <f>SUM(H183:H184)</f>
        <v>0</v>
      </c>
      <c r="I185" s="34">
        <f>SUM(I183:I184)</f>
        <v>0</v>
      </c>
      <c r="J185" s="34">
        <f>SUM(J183:J184)</f>
        <v>0</v>
      </c>
      <c r="K185" s="24"/>
      <c r="L185" s="95"/>
      <c r="M185" s="95"/>
      <c r="N185" s="95"/>
    </row>
    <row r="186" spans="1:14" ht="12.75" hidden="1" customHeight="1" x14ac:dyDescent="0.2">
      <c r="A186" s="102" t="s">
        <v>64</v>
      </c>
      <c r="B186" s="102"/>
      <c r="C186" s="102"/>
      <c r="D186" s="102"/>
      <c r="E186" s="102"/>
      <c r="F186" s="102"/>
      <c r="G186" s="37">
        <f t="shared" si="39"/>
        <v>0</v>
      </c>
      <c r="H186" s="37">
        <f>SUM(H178+H180+H182+H185)</f>
        <v>0</v>
      </c>
      <c r="I186" s="37">
        <f>SUM(I178+I180+I182+I185)</f>
        <v>0</v>
      </c>
      <c r="J186" s="37">
        <f>SUM(J178+J180+J182+J185)</f>
        <v>0</v>
      </c>
      <c r="K186" s="92"/>
      <c r="L186" s="96"/>
      <c r="M186" s="96"/>
      <c r="N186" s="96"/>
    </row>
    <row r="187" spans="1:14" ht="12.75" hidden="1" customHeight="1" x14ac:dyDescent="0.2">
      <c r="A187" s="102" t="s">
        <v>63</v>
      </c>
      <c r="B187" s="102"/>
      <c r="C187" s="102"/>
      <c r="D187" s="102"/>
      <c r="E187" s="102"/>
      <c r="F187" s="102"/>
      <c r="G187" s="37">
        <f t="shared" si="39"/>
        <v>0</v>
      </c>
      <c r="H187" s="37">
        <f>SUM(H180+H182)</f>
        <v>0</v>
      </c>
      <c r="I187" s="37">
        <f t="shared" ref="I187:J187" si="40">SUM(I180+I182)</f>
        <v>0</v>
      </c>
      <c r="J187" s="37">
        <f t="shared" si="40"/>
        <v>0</v>
      </c>
      <c r="K187" s="92"/>
      <c r="L187" s="96"/>
      <c r="M187" s="96"/>
      <c r="N187" s="96"/>
    </row>
    <row r="188" spans="1:14" ht="26.25" customHeight="1" x14ac:dyDescent="0.2">
      <c r="A188" s="93" t="s">
        <v>130</v>
      </c>
      <c r="B188" s="93"/>
      <c r="C188" s="93"/>
      <c r="D188" s="93"/>
      <c r="E188" s="93"/>
      <c r="F188" s="93"/>
      <c r="G188" s="93"/>
      <c r="H188" s="93"/>
      <c r="I188" s="93"/>
      <c r="J188" s="93"/>
      <c r="K188" s="104"/>
      <c r="L188" s="93"/>
      <c r="M188" s="93"/>
      <c r="N188" s="93"/>
    </row>
    <row r="189" spans="1:14" ht="12.75" customHeight="1" x14ac:dyDescent="0.2">
      <c r="A189" s="82" t="s">
        <v>5</v>
      </c>
      <c r="B189" s="82" t="s">
        <v>246</v>
      </c>
      <c r="C189" s="87" t="s">
        <v>54</v>
      </c>
      <c r="D189" s="82" t="s">
        <v>469</v>
      </c>
      <c r="E189" s="82" t="s">
        <v>295</v>
      </c>
      <c r="F189" s="87" t="s">
        <v>73</v>
      </c>
      <c r="G189" s="8">
        <f>SUM(H189+J189)</f>
        <v>25</v>
      </c>
      <c r="H189" s="10">
        <v>25</v>
      </c>
      <c r="I189" s="10"/>
      <c r="J189" s="65"/>
      <c r="K189" s="63" t="s">
        <v>104</v>
      </c>
      <c r="L189" s="103" t="s">
        <v>471</v>
      </c>
      <c r="M189" s="101"/>
      <c r="N189" s="101"/>
    </row>
    <row r="190" spans="1:14" ht="12.75" customHeight="1" x14ac:dyDescent="0.2">
      <c r="A190" s="82"/>
      <c r="B190" s="82"/>
      <c r="C190" s="88"/>
      <c r="D190" s="82"/>
      <c r="E190" s="82"/>
      <c r="F190" s="88"/>
      <c r="G190" s="8">
        <f>SUM(H190+J190)</f>
        <v>25</v>
      </c>
      <c r="H190" s="63">
        <v>25</v>
      </c>
      <c r="I190" s="63"/>
      <c r="J190" s="65"/>
      <c r="K190" s="62" t="s">
        <v>12</v>
      </c>
      <c r="L190" s="103"/>
      <c r="M190" s="101"/>
      <c r="N190" s="101"/>
    </row>
    <row r="191" spans="1:14" ht="12.75" customHeight="1" x14ac:dyDescent="0.2">
      <c r="A191" s="82"/>
      <c r="B191" s="82"/>
      <c r="C191" s="88"/>
      <c r="D191" s="82"/>
      <c r="E191" s="82"/>
      <c r="F191" s="89"/>
      <c r="G191" s="8">
        <f>SUM(H191+J191)</f>
        <v>58</v>
      </c>
      <c r="H191" s="63">
        <v>58</v>
      </c>
      <c r="I191" s="63"/>
      <c r="J191" s="65"/>
      <c r="K191" s="84" t="s">
        <v>11</v>
      </c>
      <c r="L191" s="103"/>
      <c r="M191" s="101"/>
      <c r="N191" s="101"/>
    </row>
    <row r="192" spans="1:14" ht="14.25" customHeight="1" x14ac:dyDescent="0.2">
      <c r="A192" s="82"/>
      <c r="B192" s="82"/>
      <c r="C192" s="89"/>
      <c r="D192" s="82"/>
      <c r="E192" s="82"/>
      <c r="F192" s="11" t="s">
        <v>75</v>
      </c>
      <c r="G192" s="8">
        <f t="shared" ref="G192:G205" si="41">SUM(H192+J192)</f>
        <v>108</v>
      </c>
      <c r="H192" s="8">
        <f>SUM(H189:H191)</f>
        <v>108</v>
      </c>
      <c r="I192" s="8">
        <f t="shared" ref="I192:J192" si="42">SUM(I189:I191)</f>
        <v>0</v>
      </c>
      <c r="J192" s="8">
        <f t="shared" si="42"/>
        <v>0</v>
      </c>
      <c r="K192" s="86"/>
      <c r="L192" s="101"/>
      <c r="M192" s="101"/>
      <c r="N192" s="101"/>
    </row>
    <row r="193" spans="1:15" ht="14.25" customHeight="1" x14ac:dyDescent="0.2">
      <c r="A193" s="87" t="s">
        <v>7</v>
      </c>
      <c r="B193" s="87" t="s">
        <v>431</v>
      </c>
      <c r="C193" s="82" t="s">
        <v>54</v>
      </c>
      <c r="D193" s="87" t="s">
        <v>426</v>
      </c>
      <c r="E193" s="87" t="s">
        <v>470</v>
      </c>
      <c r="F193" s="141" t="s">
        <v>73</v>
      </c>
      <c r="G193" s="8">
        <f t="shared" si="41"/>
        <v>12</v>
      </c>
      <c r="H193" s="64">
        <v>12</v>
      </c>
      <c r="I193" s="13"/>
      <c r="J193" s="13"/>
      <c r="K193" s="63" t="s">
        <v>104</v>
      </c>
      <c r="L193" s="144" t="s">
        <v>427</v>
      </c>
      <c r="M193" s="145"/>
      <c r="N193" s="146"/>
    </row>
    <row r="194" spans="1:15" ht="14.25" customHeight="1" x14ac:dyDescent="0.25">
      <c r="A194" s="88"/>
      <c r="B194" s="88"/>
      <c r="C194" s="82"/>
      <c r="D194" s="88"/>
      <c r="E194" s="88"/>
      <c r="F194" s="142"/>
      <c r="G194" s="8">
        <f t="shared" si="41"/>
        <v>50</v>
      </c>
      <c r="H194" s="64">
        <v>50</v>
      </c>
      <c r="I194" s="13"/>
      <c r="J194" s="13"/>
      <c r="K194" s="62" t="s">
        <v>12</v>
      </c>
      <c r="L194" s="147"/>
      <c r="M194" s="148"/>
      <c r="N194" s="149"/>
    </row>
    <row r="195" spans="1:15" ht="14.25" customHeight="1" x14ac:dyDescent="0.2">
      <c r="A195" s="88"/>
      <c r="B195" s="88"/>
      <c r="C195" s="82"/>
      <c r="D195" s="88"/>
      <c r="E195" s="88"/>
      <c r="F195" s="143"/>
      <c r="G195" s="8">
        <f t="shared" si="41"/>
        <v>50</v>
      </c>
      <c r="H195" s="64">
        <v>50</v>
      </c>
      <c r="I195" s="13"/>
      <c r="J195" s="13"/>
      <c r="K195" s="84" t="s">
        <v>11</v>
      </c>
      <c r="L195" s="147"/>
      <c r="M195" s="148"/>
      <c r="N195" s="149"/>
    </row>
    <row r="196" spans="1:15" ht="14.25" customHeight="1" x14ac:dyDescent="0.2">
      <c r="A196" s="89"/>
      <c r="B196" s="89"/>
      <c r="C196" s="82"/>
      <c r="D196" s="89"/>
      <c r="E196" s="89"/>
      <c r="F196" s="11" t="s">
        <v>75</v>
      </c>
      <c r="G196" s="8">
        <f t="shared" si="41"/>
        <v>112</v>
      </c>
      <c r="H196" s="8">
        <f>SUM(H193:H195)</f>
        <v>112</v>
      </c>
      <c r="I196" s="8">
        <f t="shared" ref="I196:J196" si="43">SUM(I193:I195)</f>
        <v>0</v>
      </c>
      <c r="J196" s="8">
        <f t="shared" si="43"/>
        <v>0</v>
      </c>
      <c r="K196" s="86"/>
      <c r="L196" s="150"/>
      <c r="M196" s="151"/>
      <c r="N196" s="152"/>
    </row>
    <row r="197" spans="1:15" ht="14.25" customHeight="1" x14ac:dyDescent="0.2">
      <c r="A197" s="87" t="s">
        <v>15</v>
      </c>
      <c r="B197" s="87" t="s">
        <v>345</v>
      </c>
      <c r="C197" s="82"/>
      <c r="D197" s="87" t="s">
        <v>113</v>
      </c>
      <c r="E197" s="87" t="s">
        <v>356</v>
      </c>
      <c r="F197" s="141" t="s">
        <v>73</v>
      </c>
      <c r="G197" s="8">
        <f t="shared" si="41"/>
        <v>16.100000000000001</v>
      </c>
      <c r="H197" s="64">
        <v>16.100000000000001</v>
      </c>
      <c r="I197" s="13"/>
      <c r="J197" s="13"/>
      <c r="K197" s="84" t="s">
        <v>12</v>
      </c>
      <c r="L197" s="144" t="s">
        <v>114</v>
      </c>
      <c r="M197" s="145"/>
      <c r="N197" s="146"/>
    </row>
    <row r="198" spans="1:15" ht="14.25" hidden="1" customHeight="1" x14ac:dyDescent="0.2">
      <c r="A198" s="88"/>
      <c r="B198" s="88"/>
      <c r="C198" s="82"/>
      <c r="D198" s="88"/>
      <c r="E198" s="88"/>
      <c r="F198" s="143"/>
      <c r="G198" s="8">
        <f t="shared" si="41"/>
        <v>0</v>
      </c>
      <c r="H198" s="64"/>
      <c r="I198" s="13"/>
      <c r="J198" s="13"/>
      <c r="K198" s="85"/>
      <c r="L198" s="147"/>
      <c r="M198" s="148"/>
      <c r="N198" s="149"/>
    </row>
    <row r="199" spans="1:15" ht="14.25" customHeight="1" x14ac:dyDescent="0.2">
      <c r="A199" s="89"/>
      <c r="B199" s="89"/>
      <c r="C199" s="82"/>
      <c r="D199" s="89"/>
      <c r="E199" s="89"/>
      <c r="F199" s="11" t="s">
        <v>75</v>
      </c>
      <c r="G199" s="8">
        <f t="shared" si="41"/>
        <v>16.100000000000001</v>
      </c>
      <c r="H199" s="8">
        <f>SUM(H197+H198)</f>
        <v>16.100000000000001</v>
      </c>
      <c r="I199" s="8">
        <f t="shared" ref="I199:J199" si="44">SUM(I197+I198)</f>
        <v>0</v>
      </c>
      <c r="J199" s="8">
        <f t="shared" si="44"/>
        <v>0</v>
      </c>
      <c r="K199" s="86"/>
      <c r="L199" s="150"/>
      <c r="M199" s="151"/>
      <c r="N199" s="152"/>
    </row>
    <row r="200" spans="1:15" ht="12.75" customHeight="1" x14ac:dyDescent="0.2">
      <c r="A200" s="83" t="s">
        <v>34</v>
      </c>
      <c r="B200" s="83" t="s">
        <v>382</v>
      </c>
      <c r="C200" s="82"/>
      <c r="D200" s="82" t="s">
        <v>85</v>
      </c>
      <c r="E200" s="82" t="s">
        <v>86</v>
      </c>
      <c r="F200" s="12" t="s">
        <v>73</v>
      </c>
      <c r="G200" s="8">
        <f t="shared" si="41"/>
        <v>-1005</v>
      </c>
      <c r="H200" s="14">
        <v>-1005</v>
      </c>
      <c r="I200" s="13"/>
      <c r="J200" s="14"/>
      <c r="K200" s="84" t="s">
        <v>11</v>
      </c>
      <c r="L200" s="144" t="s">
        <v>472</v>
      </c>
      <c r="M200" s="145"/>
      <c r="N200" s="146"/>
    </row>
    <row r="201" spans="1:15" ht="12.75" customHeight="1" x14ac:dyDescent="0.2">
      <c r="A201" s="83"/>
      <c r="B201" s="83"/>
      <c r="C201" s="82"/>
      <c r="D201" s="82"/>
      <c r="E201" s="82"/>
      <c r="F201" s="11" t="s">
        <v>75</v>
      </c>
      <c r="G201" s="8">
        <f t="shared" si="41"/>
        <v>-1005</v>
      </c>
      <c r="H201" s="8">
        <f>SUM(H200)</f>
        <v>-1005</v>
      </c>
      <c r="I201" s="8">
        <f>SUM(I200)</f>
        <v>0</v>
      </c>
      <c r="J201" s="8">
        <f>SUM(J200)</f>
        <v>0</v>
      </c>
      <c r="K201" s="85"/>
      <c r="L201" s="150"/>
      <c r="M201" s="151"/>
      <c r="N201" s="151"/>
      <c r="O201" s="2"/>
    </row>
    <row r="202" spans="1:15" ht="12.75" customHeight="1" x14ac:dyDescent="0.2">
      <c r="A202" s="83" t="s">
        <v>35</v>
      </c>
      <c r="B202" s="141" t="s">
        <v>492</v>
      </c>
      <c r="C202" s="82"/>
      <c r="D202" s="87" t="s">
        <v>105</v>
      </c>
      <c r="E202" s="82" t="s">
        <v>507</v>
      </c>
      <c r="F202" s="74" t="s">
        <v>8</v>
      </c>
      <c r="G202" s="8">
        <f t="shared" si="41"/>
        <v>7.1</v>
      </c>
      <c r="H202" s="14">
        <v>7.1</v>
      </c>
      <c r="I202" s="13"/>
      <c r="J202" s="14"/>
      <c r="K202" s="92" t="s">
        <v>104</v>
      </c>
      <c r="L202" s="144" t="s">
        <v>506</v>
      </c>
      <c r="M202" s="145"/>
      <c r="N202" s="146"/>
    </row>
    <row r="203" spans="1:15" ht="13.5" customHeight="1" x14ac:dyDescent="0.2">
      <c r="A203" s="83"/>
      <c r="B203" s="143"/>
      <c r="C203" s="82"/>
      <c r="D203" s="89"/>
      <c r="E203" s="82"/>
      <c r="F203" s="11" t="s">
        <v>75</v>
      </c>
      <c r="G203" s="8">
        <f t="shared" si="41"/>
        <v>7.1</v>
      </c>
      <c r="H203" s="8">
        <f>SUM(H202:H202)</f>
        <v>7.1</v>
      </c>
      <c r="I203" s="8">
        <f>SUM(I202:I202)</f>
        <v>0</v>
      </c>
      <c r="J203" s="8">
        <f>SUM(J202:J202)</f>
        <v>0</v>
      </c>
      <c r="K203" s="92"/>
      <c r="L203" s="150"/>
      <c r="M203" s="151"/>
      <c r="N203" s="152"/>
    </row>
    <row r="204" spans="1:15" ht="12.75" customHeight="1" x14ac:dyDescent="0.25">
      <c r="A204" s="98" t="s">
        <v>131</v>
      </c>
      <c r="B204" s="98"/>
      <c r="C204" s="98"/>
      <c r="D204" s="98"/>
      <c r="E204" s="98"/>
      <c r="F204" s="98"/>
      <c r="G204" s="23">
        <f t="shared" si="41"/>
        <v>-761.8</v>
      </c>
      <c r="H204" s="23">
        <f>SUM(H192+H196+H199+H201+H203)</f>
        <v>-761.8</v>
      </c>
      <c r="I204" s="23">
        <f t="shared" ref="I204:J204" si="45">SUM(I192+I196+I199+I201+I203)</f>
        <v>0</v>
      </c>
      <c r="J204" s="23">
        <f t="shared" si="45"/>
        <v>0</v>
      </c>
      <c r="K204" s="59"/>
      <c r="L204" s="90"/>
      <c r="M204" s="90"/>
      <c r="N204" s="90"/>
    </row>
    <row r="205" spans="1:15" ht="12.75" hidden="1" customHeight="1" x14ac:dyDescent="0.2">
      <c r="A205" s="98" t="s">
        <v>63</v>
      </c>
      <c r="B205" s="98"/>
      <c r="C205" s="98"/>
      <c r="D205" s="98"/>
      <c r="E205" s="98"/>
      <c r="F205" s="98"/>
      <c r="G205" s="23">
        <f t="shared" si="41"/>
        <v>-761.8</v>
      </c>
      <c r="H205" s="23">
        <f>SUM(H204)</f>
        <v>-761.8</v>
      </c>
      <c r="I205" s="23">
        <f>SUM(I204)</f>
        <v>0</v>
      </c>
      <c r="J205" s="23">
        <f>SUM(J204)</f>
        <v>0</v>
      </c>
      <c r="K205" s="24"/>
      <c r="L205" s="90"/>
      <c r="M205" s="90"/>
      <c r="N205" s="90"/>
    </row>
    <row r="206" spans="1:15" s="4" customFormat="1" ht="26.25" hidden="1" customHeight="1" x14ac:dyDescent="0.2">
      <c r="A206" s="93" t="s">
        <v>167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105"/>
      <c r="L206" s="93"/>
      <c r="M206" s="93"/>
      <c r="N206" s="93"/>
    </row>
    <row r="207" spans="1:15" s="4" customFormat="1" ht="12.75" hidden="1" customHeight="1" x14ac:dyDescent="0.2">
      <c r="A207" s="82" t="s">
        <v>5</v>
      </c>
      <c r="B207" s="82" t="s">
        <v>345</v>
      </c>
      <c r="C207" s="82" t="s">
        <v>168</v>
      </c>
      <c r="D207" s="82" t="s">
        <v>113</v>
      </c>
      <c r="E207" s="82" t="s">
        <v>86</v>
      </c>
      <c r="F207" s="7" t="s">
        <v>73</v>
      </c>
      <c r="G207" s="19">
        <f>SUM(H207+J207)</f>
        <v>0</v>
      </c>
      <c r="H207" s="29"/>
      <c r="I207" s="29"/>
      <c r="J207" s="29"/>
      <c r="K207" s="92" t="s">
        <v>12</v>
      </c>
      <c r="L207" s="90" t="s">
        <v>114</v>
      </c>
      <c r="M207" s="90"/>
      <c r="N207" s="90"/>
    </row>
    <row r="208" spans="1:15" s="4" customFormat="1" ht="12.75" hidden="1" customHeight="1" x14ac:dyDescent="0.2">
      <c r="A208" s="82"/>
      <c r="B208" s="82"/>
      <c r="C208" s="82"/>
      <c r="D208" s="82"/>
      <c r="E208" s="82"/>
      <c r="F208" s="11" t="s">
        <v>75</v>
      </c>
      <c r="G208" s="19">
        <f>SUM(H208+J208)</f>
        <v>0</v>
      </c>
      <c r="H208" s="19">
        <f t="shared" ref="H208:J209" si="46">SUM(H207)</f>
        <v>0</v>
      </c>
      <c r="I208" s="19">
        <f t="shared" si="46"/>
        <v>0</v>
      </c>
      <c r="J208" s="19">
        <f t="shared" si="46"/>
        <v>0</v>
      </c>
      <c r="K208" s="92"/>
      <c r="L208" s="90"/>
      <c r="M208" s="90"/>
      <c r="N208" s="90"/>
    </row>
    <row r="209" spans="1:14" ht="12.75" hidden="1" customHeight="1" x14ac:dyDescent="0.25">
      <c r="A209" s="139" t="s">
        <v>169</v>
      </c>
      <c r="B209" s="139"/>
      <c r="C209" s="139"/>
      <c r="D209" s="139"/>
      <c r="E209" s="139"/>
      <c r="F209" s="139"/>
      <c r="G209" s="38">
        <f>SUM(H209+J209)</f>
        <v>0</v>
      </c>
      <c r="H209" s="38">
        <f t="shared" si="46"/>
        <v>0</v>
      </c>
      <c r="I209" s="38">
        <f t="shared" si="46"/>
        <v>0</v>
      </c>
      <c r="J209" s="38">
        <f t="shared" si="46"/>
        <v>0</v>
      </c>
      <c r="K209" s="92"/>
      <c r="L209" s="90"/>
      <c r="M209" s="90"/>
      <c r="N209" s="90"/>
    </row>
    <row r="210" spans="1:14" ht="24.75" hidden="1" customHeight="1" x14ac:dyDescent="0.2">
      <c r="A210" s="93" t="s">
        <v>460</v>
      </c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</row>
    <row r="211" spans="1:14" ht="22.5" hidden="1" customHeight="1" x14ac:dyDescent="0.2">
      <c r="A211" s="82" t="s">
        <v>5</v>
      </c>
      <c r="B211" s="82" t="s">
        <v>461</v>
      </c>
      <c r="C211" s="82" t="s">
        <v>54</v>
      </c>
      <c r="D211" s="82" t="s">
        <v>462</v>
      </c>
      <c r="E211" s="82" t="s">
        <v>135</v>
      </c>
      <c r="F211" s="57" t="s">
        <v>17</v>
      </c>
      <c r="G211" s="8">
        <f>SUM(H211+J211)</f>
        <v>0</v>
      </c>
      <c r="H211" s="10"/>
      <c r="I211" s="7"/>
      <c r="J211" s="10"/>
      <c r="K211" s="92" t="s">
        <v>104</v>
      </c>
      <c r="L211" s="91" t="s">
        <v>463</v>
      </c>
      <c r="M211" s="91"/>
      <c r="N211" s="91"/>
    </row>
    <row r="212" spans="1:14" ht="48.75" hidden="1" customHeight="1" x14ac:dyDescent="0.2">
      <c r="A212" s="82"/>
      <c r="B212" s="82"/>
      <c r="C212" s="82"/>
      <c r="D212" s="82"/>
      <c r="E212" s="82"/>
      <c r="F212" s="11" t="s">
        <v>75</v>
      </c>
      <c r="G212" s="8">
        <f>SUM(H212+J212)</f>
        <v>0</v>
      </c>
      <c r="H212" s="8">
        <f>SUM(H211)</f>
        <v>0</v>
      </c>
      <c r="I212" s="8">
        <f>SUM(I211)</f>
        <v>0</v>
      </c>
      <c r="J212" s="8">
        <f>SUM(J211)</f>
        <v>0</v>
      </c>
      <c r="K212" s="92"/>
      <c r="L212" s="91"/>
      <c r="M212" s="91"/>
      <c r="N212" s="91"/>
    </row>
    <row r="213" spans="1:14" ht="12.75" hidden="1" customHeight="1" x14ac:dyDescent="0.2">
      <c r="A213" s="82" t="s">
        <v>5</v>
      </c>
      <c r="B213" s="82" t="s">
        <v>341</v>
      </c>
      <c r="C213" s="16" t="s">
        <v>54</v>
      </c>
      <c r="D213" s="82" t="s">
        <v>351</v>
      </c>
      <c r="E213" s="82" t="s">
        <v>53</v>
      </c>
      <c r="F213" s="7" t="s">
        <v>21</v>
      </c>
      <c r="G213" s="8">
        <f>SUM(H213+J213)</f>
        <v>0</v>
      </c>
      <c r="H213" s="10"/>
      <c r="I213" s="7"/>
      <c r="J213" s="10"/>
      <c r="K213" s="24" t="s">
        <v>11</v>
      </c>
      <c r="L213" s="91" t="s">
        <v>350</v>
      </c>
      <c r="M213" s="91"/>
      <c r="N213" s="91"/>
    </row>
    <row r="214" spans="1:14" ht="12" hidden="1" customHeight="1" x14ac:dyDescent="0.2">
      <c r="A214" s="82"/>
      <c r="B214" s="82"/>
      <c r="C214" s="16"/>
      <c r="D214" s="82"/>
      <c r="E214" s="82"/>
      <c r="F214" s="11" t="s">
        <v>75</v>
      </c>
      <c r="G214" s="8">
        <f>SUM(H214+J214)</f>
        <v>0</v>
      </c>
      <c r="H214" s="8">
        <f>SUM(H213)</f>
        <v>0</v>
      </c>
      <c r="I214" s="8">
        <f>SUM(I213)</f>
        <v>0</v>
      </c>
      <c r="J214" s="8">
        <f>SUM(J213)</f>
        <v>0</v>
      </c>
      <c r="K214" s="24"/>
      <c r="L214" s="91"/>
      <c r="M214" s="91"/>
      <c r="N214" s="91"/>
    </row>
    <row r="215" spans="1:14" ht="12.75" hidden="1" customHeight="1" x14ac:dyDescent="0.2">
      <c r="A215" s="82" t="s">
        <v>7</v>
      </c>
      <c r="B215" s="82"/>
      <c r="C215" s="16"/>
      <c r="D215" s="82" t="s">
        <v>346</v>
      </c>
      <c r="E215" s="82"/>
      <c r="F215" s="12" t="s">
        <v>21</v>
      </c>
      <c r="G215" s="8">
        <f t="shared" ref="G215:G228" si="47">SUM(H215+J215)</f>
        <v>0</v>
      </c>
      <c r="H215" s="14"/>
      <c r="I215" s="14"/>
      <c r="J215" s="14"/>
      <c r="K215" s="24"/>
      <c r="L215" s="91" t="s">
        <v>347</v>
      </c>
      <c r="M215" s="91"/>
      <c r="N215" s="91"/>
    </row>
    <row r="216" spans="1:14" ht="12.75" hidden="1" customHeight="1" x14ac:dyDescent="0.2">
      <c r="A216" s="82"/>
      <c r="B216" s="82"/>
      <c r="C216" s="16"/>
      <c r="D216" s="82"/>
      <c r="E216" s="82"/>
      <c r="F216" s="12"/>
      <c r="G216" s="8">
        <f t="shared" si="47"/>
        <v>0</v>
      </c>
      <c r="H216" s="14"/>
      <c r="I216" s="14"/>
      <c r="J216" s="14"/>
      <c r="K216" s="24"/>
      <c r="L216" s="91"/>
      <c r="M216" s="91"/>
      <c r="N216" s="91"/>
    </row>
    <row r="217" spans="1:14" ht="15" hidden="1" customHeight="1" x14ac:dyDescent="0.2">
      <c r="A217" s="82"/>
      <c r="B217" s="82"/>
      <c r="C217" s="16"/>
      <c r="D217" s="82"/>
      <c r="E217" s="82"/>
      <c r="F217" s="11" t="s">
        <v>75</v>
      </c>
      <c r="G217" s="8">
        <f t="shared" si="47"/>
        <v>0</v>
      </c>
      <c r="H217" s="8">
        <f>SUM(H215+H216)</f>
        <v>0</v>
      </c>
      <c r="I217" s="8">
        <f>SUM(I215+I216)</f>
        <v>0</v>
      </c>
      <c r="J217" s="8">
        <f>SUM(J215+J216)</f>
        <v>0</v>
      </c>
      <c r="K217" s="24"/>
      <c r="L217" s="91"/>
      <c r="M217" s="91"/>
      <c r="N217" s="91"/>
    </row>
    <row r="218" spans="1:14" ht="12.75" hidden="1" customHeight="1" x14ac:dyDescent="0.2">
      <c r="A218" s="82" t="s">
        <v>15</v>
      </c>
      <c r="B218" s="82" t="s">
        <v>366</v>
      </c>
      <c r="C218" s="16"/>
      <c r="D218" s="82" t="s">
        <v>255</v>
      </c>
      <c r="E218" s="82" t="s">
        <v>135</v>
      </c>
      <c r="F218" s="83" t="s">
        <v>21</v>
      </c>
      <c r="G218" s="8">
        <f t="shared" si="47"/>
        <v>0</v>
      </c>
      <c r="H218" s="14"/>
      <c r="I218" s="13"/>
      <c r="J218" s="14"/>
      <c r="K218" s="24"/>
      <c r="L218" s="91" t="s">
        <v>256</v>
      </c>
      <c r="M218" s="91"/>
      <c r="N218" s="91"/>
    </row>
    <row r="219" spans="1:14" ht="12.75" hidden="1" customHeight="1" x14ac:dyDescent="0.2">
      <c r="A219" s="82"/>
      <c r="B219" s="82"/>
      <c r="C219" s="16"/>
      <c r="D219" s="82"/>
      <c r="E219" s="82"/>
      <c r="F219" s="83"/>
      <c r="G219" s="8">
        <f t="shared" si="47"/>
        <v>0</v>
      </c>
      <c r="H219" s="14"/>
      <c r="I219" s="13"/>
      <c r="J219" s="14"/>
      <c r="K219" s="24"/>
      <c r="L219" s="91"/>
      <c r="M219" s="91"/>
      <c r="N219" s="91"/>
    </row>
    <row r="220" spans="1:14" ht="12.75" hidden="1" customHeight="1" x14ac:dyDescent="0.2">
      <c r="A220" s="82"/>
      <c r="B220" s="82"/>
      <c r="C220" s="16"/>
      <c r="D220" s="82"/>
      <c r="E220" s="82"/>
      <c r="F220" s="11" t="s">
        <v>75</v>
      </c>
      <c r="G220" s="8">
        <f t="shared" si="47"/>
        <v>0</v>
      </c>
      <c r="H220" s="8">
        <f>SUM(H218:H219)</f>
        <v>0</v>
      </c>
      <c r="I220" s="8">
        <f t="shared" ref="I220:J220" si="48">SUM(I218:I219)</f>
        <v>0</v>
      </c>
      <c r="J220" s="8">
        <f t="shared" si="48"/>
        <v>0</v>
      </c>
      <c r="K220" s="24"/>
      <c r="L220" s="91"/>
      <c r="M220" s="91"/>
      <c r="N220" s="91"/>
    </row>
    <row r="221" spans="1:14" ht="12.75" hidden="1" customHeight="1" x14ac:dyDescent="0.2">
      <c r="A221" s="82" t="s">
        <v>34</v>
      </c>
      <c r="B221" s="82" t="s">
        <v>367</v>
      </c>
      <c r="C221" s="16"/>
      <c r="D221" s="82" t="s">
        <v>348</v>
      </c>
      <c r="E221" s="82"/>
      <c r="F221" s="12" t="s">
        <v>21</v>
      </c>
      <c r="G221" s="8">
        <f t="shared" si="47"/>
        <v>0</v>
      </c>
      <c r="H221" s="14"/>
      <c r="I221" s="13"/>
      <c r="J221" s="14"/>
      <c r="K221" s="24"/>
      <c r="L221" s="91" t="s">
        <v>349</v>
      </c>
      <c r="M221" s="91"/>
      <c r="N221" s="91"/>
    </row>
    <row r="222" spans="1:14" ht="15.75" hidden="1" customHeight="1" x14ac:dyDescent="0.2">
      <c r="A222" s="82"/>
      <c r="B222" s="82"/>
      <c r="C222" s="16"/>
      <c r="D222" s="82"/>
      <c r="E222" s="82"/>
      <c r="F222" s="11" t="s">
        <v>75</v>
      </c>
      <c r="G222" s="8">
        <f t="shared" si="47"/>
        <v>0</v>
      </c>
      <c r="H222" s="8">
        <f>SUM(H221)</f>
        <v>0</v>
      </c>
      <c r="I222" s="8">
        <f>SUM(I221)</f>
        <v>0</v>
      </c>
      <c r="J222" s="8">
        <f>SUM(J221)</f>
        <v>0</v>
      </c>
      <c r="K222" s="24"/>
      <c r="L222" s="91"/>
      <c r="M222" s="91"/>
      <c r="N222" s="91"/>
    </row>
    <row r="223" spans="1:14" ht="12.75" hidden="1" customHeight="1" x14ac:dyDescent="0.2">
      <c r="A223" s="82" t="s">
        <v>5</v>
      </c>
      <c r="B223" s="82" t="s">
        <v>345</v>
      </c>
      <c r="C223" s="82" t="s">
        <v>54</v>
      </c>
      <c r="D223" s="82" t="s">
        <v>388</v>
      </c>
      <c r="E223" s="82"/>
      <c r="F223" s="12" t="s">
        <v>79</v>
      </c>
      <c r="G223" s="8">
        <f t="shared" si="47"/>
        <v>0</v>
      </c>
      <c r="H223" s="14"/>
      <c r="I223" s="13"/>
      <c r="J223" s="14"/>
      <c r="K223" s="92" t="s">
        <v>11</v>
      </c>
      <c r="L223" s="97" t="s">
        <v>389</v>
      </c>
      <c r="M223" s="97"/>
      <c r="N223" s="97"/>
    </row>
    <row r="224" spans="1:14" ht="28.5" hidden="1" customHeight="1" x14ac:dyDescent="0.2">
      <c r="A224" s="82"/>
      <c r="B224" s="82"/>
      <c r="C224" s="82"/>
      <c r="D224" s="82"/>
      <c r="E224" s="82"/>
      <c r="F224" s="11" t="s">
        <v>75</v>
      </c>
      <c r="G224" s="8">
        <f t="shared" si="47"/>
        <v>0</v>
      </c>
      <c r="H224" s="8">
        <f>SUM(H223)</f>
        <v>0</v>
      </c>
      <c r="I224" s="8">
        <f>SUM(I223)</f>
        <v>0</v>
      </c>
      <c r="J224" s="8">
        <f>SUM(J223)</f>
        <v>0</v>
      </c>
      <c r="K224" s="92"/>
      <c r="L224" s="97"/>
      <c r="M224" s="97"/>
      <c r="N224" s="97"/>
    </row>
    <row r="225" spans="1:15" ht="12.75" hidden="1" customHeight="1" x14ac:dyDescent="0.2">
      <c r="A225" s="82" t="s">
        <v>7</v>
      </c>
      <c r="B225" s="106" t="s">
        <v>393</v>
      </c>
      <c r="C225" s="82"/>
      <c r="D225" s="82" t="s">
        <v>390</v>
      </c>
      <c r="E225" s="82" t="s">
        <v>135</v>
      </c>
      <c r="F225" s="12" t="s">
        <v>17</v>
      </c>
      <c r="G225" s="8">
        <f t="shared" si="47"/>
        <v>0</v>
      </c>
      <c r="H225" s="14"/>
      <c r="I225" s="14"/>
      <c r="J225" s="14"/>
      <c r="K225" s="92"/>
      <c r="L225" s="97" t="s">
        <v>391</v>
      </c>
      <c r="M225" s="97"/>
      <c r="N225" s="97"/>
    </row>
    <row r="226" spans="1:15" ht="22.5" hidden="1" customHeight="1" x14ac:dyDescent="0.2">
      <c r="A226" s="82"/>
      <c r="B226" s="82"/>
      <c r="C226" s="82"/>
      <c r="D226" s="82"/>
      <c r="E226" s="82"/>
      <c r="F226" s="11" t="s">
        <v>75</v>
      </c>
      <c r="G226" s="8">
        <f t="shared" si="47"/>
        <v>0</v>
      </c>
      <c r="H226" s="8">
        <f>SUM(H225)</f>
        <v>0</v>
      </c>
      <c r="I226" s="8">
        <f>SUM(I225)</f>
        <v>0</v>
      </c>
      <c r="J226" s="8">
        <f>SUM(J225)</f>
        <v>0</v>
      </c>
      <c r="K226" s="92"/>
      <c r="L226" s="97"/>
      <c r="M226" s="97"/>
      <c r="N226" s="97"/>
    </row>
    <row r="227" spans="1:15" ht="12.75" hidden="1" customHeight="1" x14ac:dyDescent="0.2">
      <c r="A227" s="82" t="s">
        <v>37</v>
      </c>
      <c r="B227" s="82" t="s">
        <v>254</v>
      </c>
      <c r="C227" s="82"/>
      <c r="D227" s="82" t="s">
        <v>177</v>
      </c>
      <c r="E227" s="82" t="s">
        <v>53</v>
      </c>
      <c r="F227" s="12" t="s">
        <v>17</v>
      </c>
      <c r="G227" s="8">
        <f t="shared" si="47"/>
        <v>0</v>
      </c>
      <c r="H227" s="14"/>
      <c r="I227" s="14"/>
      <c r="J227" s="14"/>
      <c r="K227" s="92"/>
      <c r="L227" s="91" t="s">
        <v>178</v>
      </c>
      <c r="M227" s="91"/>
      <c r="N227" s="91"/>
    </row>
    <row r="228" spans="1:15" ht="23.25" hidden="1" customHeight="1" x14ac:dyDescent="0.2">
      <c r="A228" s="82"/>
      <c r="B228" s="82"/>
      <c r="C228" s="82"/>
      <c r="D228" s="82"/>
      <c r="E228" s="82"/>
      <c r="F228" s="11" t="s">
        <v>75</v>
      </c>
      <c r="G228" s="8">
        <f t="shared" si="47"/>
        <v>0</v>
      </c>
      <c r="H228" s="8">
        <f>SUM(H227)</f>
        <v>0</v>
      </c>
      <c r="I228" s="8">
        <f>SUM(I227)</f>
        <v>0</v>
      </c>
      <c r="J228" s="8">
        <f>SUM(J227)</f>
        <v>0</v>
      </c>
      <c r="K228" s="92"/>
      <c r="L228" s="91"/>
      <c r="M228" s="91"/>
      <c r="N228" s="91"/>
    </row>
    <row r="229" spans="1:15" ht="12" hidden="1" customHeight="1" x14ac:dyDescent="0.2">
      <c r="A229" s="82" t="s">
        <v>15</v>
      </c>
      <c r="B229" s="82" t="s">
        <v>294</v>
      </c>
      <c r="C229" s="82"/>
      <c r="D229" s="82" t="s">
        <v>220</v>
      </c>
      <c r="E229" s="82" t="s">
        <v>221</v>
      </c>
      <c r="F229" s="7" t="s">
        <v>181</v>
      </c>
      <c r="G229" s="8">
        <f t="shared" ref="G229:G237" si="49">SUM(H229+J229)</f>
        <v>0</v>
      </c>
      <c r="H229" s="14"/>
      <c r="I229" s="7"/>
      <c r="J229" s="10"/>
      <c r="K229" s="92"/>
      <c r="L229" s="91" t="s">
        <v>222</v>
      </c>
      <c r="M229" s="91"/>
      <c r="N229" s="91"/>
    </row>
    <row r="230" spans="1:15" ht="12.75" hidden="1" customHeight="1" x14ac:dyDescent="0.2">
      <c r="A230" s="82"/>
      <c r="B230" s="82"/>
      <c r="C230" s="82"/>
      <c r="D230" s="82"/>
      <c r="E230" s="82"/>
      <c r="F230" s="11" t="s">
        <v>75</v>
      </c>
      <c r="G230" s="8">
        <f t="shared" si="49"/>
        <v>0</v>
      </c>
      <c r="H230" s="8">
        <f>SUM(H229)</f>
        <v>0</v>
      </c>
      <c r="I230" s="8">
        <f>SUM(I229)</f>
        <v>0</v>
      </c>
      <c r="J230" s="8">
        <f>SUM(J229)</f>
        <v>0</v>
      </c>
      <c r="K230" s="92"/>
      <c r="L230" s="91"/>
      <c r="M230" s="91"/>
      <c r="N230" s="91"/>
    </row>
    <row r="231" spans="1:15" ht="12.75" hidden="1" customHeight="1" x14ac:dyDescent="0.2">
      <c r="A231" s="82" t="s">
        <v>34</v>
      </c>
      <c r="B231" s="82" t="s">
        <v>364</v>
      </c>
      <c r="C231" s="82"/>
      <c r="D231" s="82" t="s">
        <v>363</v>
      </c>
      <c r="E231" s="82" t="s">
        <v>53</v>
      </c>
      <c r="F231" s="12" t="s">
        <v>8</v>
      </c>
      <c r="G231" s="8">
        <f t="shared" si="49"/>
        <v>0</v>
      </c>
      <c r="H231" s="14"/>
      <c r="I231" s="13"/>
      <c r="J231" s="13"/>
      <c r="K231" s="92"/>
      <c r="L231" s="97" t="s">
        <v>365</v>
      </c>
      <c r="M231" s="97"/>
      <c r="N231" s="97"/>
    </row>
    <row r="232" spans="1:15" ht="14.25" hidden="1" customHeight="1" x14ac:dyDescent="0.2">
      <c r="A232" s="82"/>
      <c r="B232" s="82"/>
      <c r="C232" s="82"/>
      <c r="D232" s="82"/>
      <c r="E232" s="82"/>
      <c r="F232" s="11" t="s">
        <v>75</v>
      </c>
      <c r="G232" s="8">
        <f t="shared" si="49"/>
        <v>0</v>
      </c>
      <c r="H232" s="8">
        <f>SUM(H231)</f>
        <v>0</v>
      </c>
      <c r="I232" s="8">
        <f>SUM(I231)</f>
        <v>0</v>
      </c>
      <c r="J232" s="8">
        <f>SUM(J231)</f>
        <v>0</v>
      </c>
      <c r="K232" s="92"/>
      <c r="L232" s="97"/>
      <c r="M232" s="97"/>
      <c r="N232" s="97"/>
    </row>
    <row r="233" spans="1:15" ht="14.25" hidden="1" customHeight="1" x14ac:dyDescent="0.2">
      <c r="A233" s="82" t="s">
        <v>35</v>
      </c>
      <c r="B233" s="82" t="s">
        <v>404</v>
      </c>
      <c r="C233" s="82" t="s">
        <v>54</v>
      </c>
      <c r="D233" s="82" t="s">
        <v>401</v>
      </c>
      <c r="E233" s="82" t="s">
        <v>402</v>
      </c>
      <c r="F233" s="15" t="s">
        <v>17</v>
      </c>
      <c r="G233" s="8">
        <f t="shared" si="49"/>
        <v>0</v>
      </c>
      <c r="H233" s="14"/>
      <c r="I233" s="13"/>
      <c r="J233" s="14"/>
      <c r="K233" s="92" t="s">
        <v>11</v>
      </c>
      <c r="L233" s="97" t="s">
        <v>403</v>
      </c>
      <c r="M233" s="97"/>
      <c r="N233" s="97"/>
    </row>
    <row r="234" spans="1:15" ht="20.25" hidden="1" customHeight="1" x14ac:dyDescent="0.2">
      <c r="A234" s="82"/>
      <c r="B234" s="82"/>
      <c r="C234" s="82"/>
      <c r="D234" s="82"/>
      <c r="E234" s="82"/>
      <c r="F234" s="11" t="s">
        <v>75</v>
      </c>
      <c r="G234" s="8">
        <f t="shared" si="49"/>
        <v>0</v>
      </c>
      <c r="H234" s="8">
        <f>SUM(H233)</f>
        <v>0</v>
      </c>
      <c r="I234" s="8">
        <f>SUM(I233)</f>
        <v>0</v>
      </c>
      <c r="J234" s="8">
        <f>SUM(J233)</f>
        <v>0</v>
      </c>
      <c r="K234" s="92"/>
      <c r="L234" s="97"/>
      <c r="M234" s="97"/>
      <c r="N234" s="97"/>
    </row>
    <row r="235" spans="1:15" ht="12.75" hidden="1" customHeight="1" x14ac:dyDescent="0.2">
      <c r="A235" s="98" t="s">
        <v>90</v>
      </c>
      <c r="B235" s="98"/>
      <c r="C235" s="98"/>
      <c r="D235" s="98"/>
      <c r="E235" s="98"/>
      <c r="F235" s="98"/>
      <c r="G235" s="23">
        <f t="shared" si="49"/>
        <v>0</v>
      </c>
      <c r="H235" s="23">
        <f>SUM(H212+H214+H217+H220+H222+H224+H226+H228+H230+H232+H234)</f>
        <v>0</v>
      </c>
      <c r="I235" s="23">
        <f t="shared" ref="I235:J235" si="50">SUM(I212+I214+I217+I220+I222+I224+I226+I228+I230+I232+I234)</f>
        <v>0</v>
      </c>
      <c r="J235" s="23">
        <f t="shared" si="50"/>
        <v>0</v>
      </c>
      <c r="K235" s="99"/>
      <c r="L235" s="108"/>
      <c r="M235" s="108"/>
      <c r="N235" s="108"/>
      <c r="O235" s="1" t="s">
        <v>83</v>
      </c>
    </row>
    <row r="236" spans="1:15" ht="12.75" hidden="1" customHeight="1" x14ac:dyDescent="0.2">
      <c r="A236" s="98" t="s">
        <v>61</v>
      </c>
      <c r="B236" s="98"/>
      <c r="C236" s="98"/>
      <c r="D236" s="98"/>
      <c r="E236" s="98"/>
      <c r="F236" s="98"/>
      <c r="G236" s="23">
        <f t="shared" si="49"/>
        <v>0</v>
      </c>
      <c r="H236" s="23"/>
      <c r="I236" s="23"/>
      <c r="J236" s="23"/>
      <c r="K236" s="99"/>
      <c r="L236" s="108"/>
      <c r="M236" s="108"/>
      <c r="N236" s="108"/>
    </row>
    <row r="237" spans="1:15" ht="12.75" hidden="1" customHeight="1" x14ac:dyDescent="0.2">
      <c r="A237" s="98" t="s">
        <v>78</v>
      </c>
      <c r="B237" s="98"/>
      <c r="C237" s="98"/>
      <c r="D237" s="98"/>
      <c r="E237" s="98"/>
      <c r="F237" s="98"/>
      <c r="G237" s="23">
        <f t="shared" si="49"/>
        <v>0</v>
      </c>
      <c r="H237" s="23"/>
      <c r="I237" s="23"/>
      <c r="J237" s="23"/>
      <c r="K237" s="99"/>
      <c r="L237" s="108"/>
      <c r="M237" s="108"/>
      <c r="N237" s="108"/>
    </row>
    <row r="238" spans="1:15" ht="12.75" hidden="1" customHeight="1" x14ac:dyDescent="0.2">
      <c r="A238" s="93" t="s">
        <v>173</v>
      </c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</row>
    <row r="239" spans="1:15" ht="12.75" hidden="1" customHeight="1" x14ac:dyDescent="0.2">
      <c r="A239" s="83" t="s">
        <v>5</v>
      </c>
      <c r="B239" s="12"/>
      <c r="C239" s="83" t="s">
        <v>98</v>
      </c>
      <c r="D239" s="83" t="s">
        <v>171</v>
      </c>
      <c r="E239" s="83" t="s">
        <v>53</v>
      </c>
      <c r="F239" s="15" t="s">
        <v>17</v>
      </c>
      <c r="G239" s="8">
        <f>SUM(H239+J239)</f>
        <v>0</v>
      </c>
      <c r="H239" s="14"/>
      <c r="I239" s="14"/>
      <c r="J239" s="14"/>
      <c r="K239" s="99" t="s">
        <v>12</v>
      </c>
      <c r="L239" s="90" t="s">
        <v>172</v>
      </c>
      <c r="M239" s="90"/>
      <c r="N239" s="90"/>
    </row>
    <row r="240" spans="1:15" ht="12.75" hidden="1" customHeight="1" x14ac:dyDescent="0.2">
      <c r="A240" s="83"/>
      <c r="B240" s="12"/>
      <c r="C240" s="83"/>
      <c r="D240" s="83"/>
      <c r="E240" s="83"/>
      <c r="F240" s="11" t="s">
        <v>75</v>
      </c>
      <c r="G240" s="8">
        <f>SUM(H240+J240)</f>
        <v>0</v>
      </c>
      <c r="H240" s="8">
        <f t="shared" ref="H240:J241" si="51">SUM(H239)</f>
        <v>0</v>
      </c>
      <c r="I240" s="8">
        <f t="shared" si="51"/>
        <v>0</v>
      </c>
      <c r="J240" s="8">
        <f t="shared" si="51"/>
        <v>0</v>
      </c>
      <c r="K240" s="99"/>
      <c r="L240" s="90"/>
      <c r="M240" s="90"/>
      <c r="N240" s="90"/>
    </row>
    <row r="241" spans="1:14" ht="12.75" hidden="1" customHeight="1" x14ac:dyDescent="0.2">
      <c r="A241" s="100" t="s">
        <v>174</v>
      </c>
      <c r="B241" s="100"/>
      <c r="C241" s="100"/>
      <c r="D241" s="100"/>
      <c r="E241" s="100"/>
      <c r="F241" s="100"/>
      <c r="G241" s="18">
        <f>SUM(H241+J241)</f>
        <v>0</v>
      </c>
      <c r="H241" s="18">
        <f t="shared" si="51"/>
        <v>0</v>
      </c>
      <c r="I241" s="18">
        <f t="shared" si="51"/>
        <v>0</v>
      </c>
      <c r="J241" s="18">
        <f t="shared" si="51"/>
        <v>0</v>
      </c>
      <c r="K241" s="14"/>
      <c r="L241" s="108"/>
      <c r="M241" s="108"/>
      <c r="N241" s="108"/>
    </row>
    <row r="242" spans="1:14" ht="12.75" customHeight="1" x14ac:dyDescent="0.2">
      <c r="A242" s="107" t="s">
        <v>156</v>
      </c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</row>
    <row r="243" spans="1:14" ht="12.75" customHeight="1" x14ac:dyDescent="0.2">
      <c r="A243" s="83" t="s">
        <v>5</v>
      </c>
      <c r="B243" s="83" t="s">
        <v>476</v>
      </c>
      <c r="C243" s="141" t="s">
        <v>54</v>
      </c>
      <c r="D243" s="83" t="s">
        <v>163</v>
      </c>
      <c r="E243" s="83" t="s">
        <v>92</v>
      </c>
      <c r="F243" s="71" t="s">
        <v>17</v>
      </c>
      <c r="G243" s="8">
        <f>SUM(H243+J243)</f>
        <v>8.6</v>
      </c>
      <c r="H243" s="14"/>
      <c r="I243" s="14"/>
      <c r="J243" s="14">
        <v>8.6</v>
      </c>
      <c r="K243" s="99" t="s">
        <v>12</v>
      </c>
      <c r="L243" s="97" t="s">
        <v>164</v>
      </c>
      <c r="M243" s="97"/>
      <c r="N243" s="97"/>
    </row>
    <row r="244" spans="1:14" ht="12.75" hidden="1" customHeight="1" x14ac:dyDescent="0.2">
      <c r="A244" s="83"/>
      <c r="B244" s="83"/>
      <c r="C244" s="142"/>
      <c r="D244" s="83"/>
      <c r="E244" s="83"/>
      <c r="F244" s="12"/>
      <c r="G244" s="8">
        <f>SUM(H244+J244)</f>
        <v>0</v>
      </c>
      <c r="H244" s="14"/>
      <c r="I244" s="14"/>
      <c r="J244" s="14"/>
      <c r="K244" s="99"/>
      <c r="L244" s="97"/>
      <c r="M244" s="97"/>
      <c r="N244" s="97"/>
    </row>
    <row r="245" spans="1:14" ht="15" customHeight="1" x14ac:dyDescent="0.2">
      <c r="A245" s="83"/>
      <c r="B245" s="83"/>
      <c r="C245" s="143"/>
      <c r="D245" s="83"/>
      <c r="E245" s="83"/>
      <c r="F245" s="11" t="s">
        <v>75</v>
      </c>
      <c r="G245" s="8">
        <f t="shared" ref="G245:G254" si="52">SUM(H245+J245)</f>
        <v>8.6</v>
      </c>
      <c r="H245" s="8">
        <f>SUM(H243:H244)</f>
        <v>0</v>
      </c>
      <c r="I245" s="8">
        <f t="shared" ref="I245:J245" si="53">SUM(I243:I244)</f>
        <v>0</v>
      </c>
      <c r="J245" s="8">
        <f t="shared" si="53"/>
        <v>8.6</v>
      </c>
      <c r="K245" s="99"/>
      <c r="L245" s="97"/>
      <c r="M245" s="97"/>
      <c r="N245" s="97"/>
    </row>
    <row r="246" spans="1:14" ht="12.75" hidden="1" customHeight="1" x14ac:dyDescent="0.2">
      <c r="A246" s="83" t="s">
        <v>5</v>
      </c>
      <c r="B246" s="83" t="s">
        <v>457</v>
      </c>
      <c r="C246" s="141" t="s">
        <v>54</v>
      </c>
      <c r="D246" s="83" t="s">
        <v>458</v>
      </c>
      <c r="E246" s="83" t="s">
        <v>92</v>
      </c>
      <c r="F246" s="12" t="s">
        <v>8</v>
      </c>
      <c r="G246" s="8">
        <f t="shared" si="52"/>
        <v>0</v>
      </c>
      <c r="H246" s="14"/>
      <c r="I246" s="14"/>
      <c r="J246" s="14"/>
      <c r="K246" s="99" t="s">
        <v>104</v>
      </c>
      <c r="L246" s="91" t="s">
        <v>459</v>
      </c>
      <c r="M246" s="91"/>
      <c r="N246" s="91"/>
    </row>
    <row r="247" spans="1:14" ht="12.75" hidden="1" customHeight="1" x14ac:dyDescent="0.2">
      <c r="A247" s="83"/>
      <c r="B247" s="83"/>
      <c r="C247" s="142"/>
      <c r="D247" s="83"/>
      <c r="E247" s="83"/>
      <c r="F247" s="12" t="s">
        <v>24</v>
      </c>
      <c r="G247" s="8">
        <f t="shared" si="52"/>
        <v>0</v>
      </c>
      <c r="H247" s="14"/>
      <c r="I247" s="14"/>
      <c r="J247" s="14"/>
      <c r="K247" s="99"/>
      <c r="L247" s="91"/>
      <c r="M247" s="91"/>
      <c r="N247" s="91"/>
    </row>
    <row r="248" spans="1:14" ht="26.25" hidden="1" customHeight="1" x14ac:dyDescent="0.2">
      <c r="A248" s="83"/>
      <c r="B248" s="83"/>
      <c r="C248" s="143"/>
      <c r="D248" s="83"/>
      <c r="E248" s="83"/>
      <c r="F248" s="11" t="s">
        <v>75</v>
      </c>
      <c r="G248" s="8">
        <f t="shared" si="52"/>
        <v>0</v>
      </c>
      <c r="H248" s="8">
        <f>SUM(H246+H247)</f>
        <v>0</v>
      </c>
      <c r="I248" s="8">
        <f t="shared" ref="I248:J248" si="54">SUM(I246+I247)</f>
        <v>0</v>
      </c>
      <c r="J248" s="8">
        <f t="shared" si="54"/>
        <v>0</v>
      </c>
      <c r="K248" s="99"/>
      <c r="L248" s="91"/>
      <c r="M248" s="91"/>
      <c r="N248" s="91"/>
    </row>
    <row r="249" spans="1:14" ht="12.75" hidden="1" customHeight="1" x14ac:dyDescent="0.2">
      <c r="A249" s="83" t="s">
        <v>7</v>
      </c>
      <c r="B249" s="83"/>
      <c r="C249" s="39"/>
      <c r="D249" s="83"/>
      <c r="E249" s="83"/>
      <c r="F249" s="12"/>
      <c r="G249" s="8">
        <f t="shared" si="52"/>
        <v>0</v>
      </c>
      <c r="H249" s="14"/>
      <c r="I249" s="13"/>
      <c r="J249" s="14"/>
      <c r="K249" s="40"/>
      <c r="L249" s="91"/>
      <c r="M249" s="91"/>
      <c r="N249" s="91"/>
    </row>
    <row r="250" spans="1:14" ht="12.75" hidden="1" customHeight="1" x14ac:dyDescent="0.2">
      <c r="A250" s="83"/>
      <c r="B250" s="83"/>
      <c r="C250" s="39"/>
      <c r="D250" s="83"/>
      <c r="E250" s="83"/>
      <c r="F250" s="12"/>
      <c r="G250" s="8">
        <f t="shared" si="52"/>
        <v>0</v>
      </c>
      <c r="H250" s="14"/>
      <c r="I250" s="13"/>
      <c r="J250" s="14"/>
      <c r="K250" s="40"/>
      <c r="L250" s="91"/>
      <c r="M250" s="91"/>
      <c r="N250" s="91"/>
    </row>
    <row r="251" spans="1:14" ht="20.25" hidden="1" customHeight="1" x14ac:dyDescent="0.2">
      <c r="A251" s="83"/>
      <c r="B251" s="83"/>
      <c r="C251" s="39"/>
      <c r="D251" s="83"/>
      <c r="E251" s="83"/>
      <c r="F251" s="11" t="s">
        <v>75</v>
      </c>
      <c r="G251" s="8">
        <f t="shared" si="52"/>
        <v>0</v>
      </c>
      <c r="H251" s="8">
        <f>SUM(H249+H250)</f>
        <v>0</v>
      </c>
      <c r="I251" s="8">
        <f>SUM(I249+I250)</f>
        <v>0</v>
      </c>
      <c r="J251" s="8">
        <f>SUM(J249+J250)</f>
        <v>0</v>
      </c>
      <c r="K251" s="40"/>
      <c r="L251" s="91"/>
      <c r="M251" s="91"/>
      <c r="N251" s="91"/>
    </row>
    <row r="252" spans="1:14" ht="12.75" hidden="1" customHeight="1" x14ac:dyDescent="0.2">
      <c r="A252" s="83" t="s">
        <v>34</v>
      </c>
      <c r="B252" s="12"/>
      <c r="C252" s="39"/>
      <c r="D252" s="83"/>
      <c r="E252" s="83"/>
      <c r="F252" s="12"/>
      <c r="G252" s="8">
        <f t="shared" si="52"/>
        <v>0</v>
      </c>
      <c r="H252" s="14"/>
      <c r="I252" s="14"/>
      <c r="J252" s="14"/>
      <c r="K252" s="99" t="s">
        <v>12</v>
      </c>
      <c r="L252" s="91"/>
      <c r="M252" s="91"/>
      <c r="N252" s="91"/>
    </row>
    <row r="253" spans="1:14" ht="12.75" hidden="1" customHeight="1" x14ac:dyDescent="0.2">
      <c r="A253" s="83"/>
      <c r="B253" s="12"/>
      <c r="C253" s="39"/>
      <c r="D253" s="83"/>
      <c r="E253" s="83"/>
      <c r="F253" s="12"/>
      <c r="G253" s="8">
        <f t="shared" si="52"/>
        <v>0</v>
      </c>
      <c r="H253" s="14"/>
      <c r="I253" s="14"/>
      <c r="J253" s="14"/>
      <c r="K253" s="99"/>
      <c r="L253" s="91"/>
      <c r="M253" s="91"/>
      <c r="N253" s="91"/>
    </row>
    <row r="254" spans="1:14" ht="12.75" hidden="1" customHeight="1" x14ac:dyDescent="0.2">
      <c r="A254" s="83"/>
      <c r="B254" s="12"/>
      <c r="C254" s="39"/>
      <c r="D254" s="83"/>
      <c r="E254" s="83"/>
      <c r="F254" s="11"/>
      <c r="G254" s="8">
        <f t="shared" si="52"/>
        <v>0</v>
      </c>
      <c r="H254" s="8">
        <f>SUM(H252:H253)</f>
        <v>0</v>
      </c>
      <c r="I254" s="8">
        <f>SUM(I252:I253)</f>
        <v>0</v>
      </c>
      <c r="J254" s="8">
        <f>SUM(J252:J253)</f>
        <v>0</v>
      </c>
      <c r="K254" s="99"/>
      <c r="L254" s="91"/>
      <c r="M254" s="91"/>
      <c r="N254" s="91"/>
    </row>
    <row r="255" spans="1:14" ht="12.75" customHeight="1" x14ac:dyDescent="0.2">
      <c r="A255" s="98" t="s">
        <v>157</v>
      </c>
      <c r="B255" s="98"/>
      <c r="C255" s="98"/>
      <c r="D255" s="98"/>
      <c r="E255" s="98"/>
      <c r="F255" s="98"/>
      <c r="G255" s="23">
        <f>SUM(H255+J255)</f>
        <v>8.6</v>
      </c>
      <c r="H255" s="23">
        <f>SUM(H245+H248+H251+H254)</f>
        <v>0</v>
      </c>
      <c r="I255" s="23">
        <f>SUM(I245+I248+I251+I254)</f>
        <v>0</v>
      </c>
      <c r="J255" s="23">
        <f>SUM(J245+J248+J251+J254)</f>
        <v>8.6</v>
      </c>
      <c r="K255" s="14"/>
      <c r="L255" s="108"/>
      <c r="M255" s="108"/>
      <c r="N255" s="108"/>
    </row>
    <row r="256" spans="1:14" ht="12.75" hidden="1" customHeight="1" x14ac:dyDescent="0.2">
      <c r="A256" s="98" t="s">
        <v>72</v>
      </c>
      <c r="B256" s="98"/>
      <c r="C256" s="98"/>
      <c r="D256" s="98"/>
      <c r="E256" s="98"/>
      <c r="F256" s="98"/>
      <c r="G256" s="23">
        <f>SUM(H256+J256)</f>
        <v>8.6</v>
      </c>
      <c r="H256" s="23">
        <f>SUM(H255)</f>
        <v>0</v>
      </c>
      <c r="I256" s="23">
        <f>SUM(I255)</f>
        <v>0</v>
      </c>
      <c r="J256" s="23">
        <f>SUM(J255)</f>
        <v>8.6</v>
      </c>
      <c r="K256" s="14"/>
      <c r="L256" s="41"/>
      <c r="M256" s="41"/>
      <c r="N256" s="41"/>
    </row>
    <row r="257" spans="1:14" ht="12.75" hidden="1" customHeight="1" x14ac:dyDescent="0.2">
      <c r="A257" s="17"/>
      <c r="B257" s="17"/>
      <c r="C257" s="17"/>
      <c r="D257" s="17"/>
      <c r="E257" s="17"/>
      <c r="F257" s="17"/>
      <c r="G257" s="13"/>
      <c r="H257" s="13"/>
      <c r="I257" s="13"/>
      <c r="J257" s="13"/>
      <c r="K257" s="14"/>
      <c r="L257" s="41"/>
      <c r="M257" s="41"/>
      <c r="N257" s="41"/>
    </row>
    <row r="258" spans="1:14" ht="12.75" hidden="1" customHeight="1" x14ac:dyDescent="0.2">
      <c r="A258" s="17"/>
      <c r="B258" s="17"/>
      <c r="C258" s="17"/>
      <c r="D258" s="17"/>
      <c r="E258" s="17"/>
      <c r="F258" s="17"/>
      <c r="G258" s="13"/>
      <c r="H258" s="13"/>
      <c r="I258" s="13"/>
      <c r="J258" s="13"/>
      <c r="K258" s="14"/>
      <c r="L258" s="41"/>
      <c r="M258" s="41"/>
      <c r="N258" s="41"/>
    </row>
    <row r="259" spans="1:14" ht="26.25" hidden="1" customHeight="1" x14ac:dyDescent="0.2">
      <c r="A259" s="93" t="s">
        <v>464</v>
      </c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</row>
    <row r="260" spans="1:14" ht="12.75" hidden="1" customHeight="1" x14ac:dyDescent="0.2">
      <c r="A260" s="83" t="s">
        <v>5</v>
      </c>
      <c r="B260" s="83" t="s">
        <v>468</v>
      </c>
      <c r="C260" s="83" t="s">
        <v>449</v>
      </c>
      <c r="D260" s="83" t="s">
        <v>467</v>
      </c>
      <c r="E260" s="83" t="s">
        <v>92</v>
      </c>
      <c r="F260" s="83" t="s">
        <v>77</v>
      </c>
      <c r="G260" s="8">
        <f>SUM(H260+J260)</f>
        <v>0</v>
      </c>
      <c r="H260" s="14"/>
      <c r="I260" s="14"/>
      <c r="J260" s="14"/>
      <c r="K260" s="92" t="s">
        <v>104</v>
      </c>
      <c r="L260" s="91" t="s">
        <v>466</v>
      </c>
      <c r="M260" s="91"/>
      <c r="N260" s="91"/>
    </row>
    <row r="261" spans="1:14" ht="12.75" hidden="1" customHeight="1" x14ac:dyDescent="0.2">
      <c r="A261" s="83"/>
      <c r="B261" s="83"/>
      <c r="C261" s="83"/>
      <c r="D261" s="83"/>
      <c r="E261" s="83"/>
      <c r="F261" s="83"/>
      <c r="G261" s="8">
        <f>SUM(H261+J261)</f>
        <v>0</v>
      </c>
      <c r="H261" s="14"/>
      <c r="I261" s="14"/>
      <c r="J261" s="14"/>
      <c r="K261" s="92"/>
      <c r="L261" s="91"/>
      <c r="M261" s="91"/>
      <c r="N261" s="91"/>
    </row>
    <row r="262" spans="1:14" ht="12.75" hidden="1" customHeight="1" x14ac:dyDescent="0.2">
      <c r="A262" s="83"/>
      <c r="B262" s="83"/>
      <c r="C262" s="83"/>
      <c r="D262" s="83"/>
      <c r="E262" s="83"/>
      <c r="F262" s="11" t="s">
        <v>75</v>
      </c>
      <c r="G262" s="8">
        <f t="shared" ref="G262:G270" si="55">SUM(H262+J262)</f>
        <v>0</v>
      </c>
      <c r="H262" s="8">
        <f>SUM(H260+H261)</f>
        <v>0</v>
      </c>
      <c r="I262" s="8">
        <f>SUM(I260+I261)</f>
        <v>0</v>
      </c>
      <c r="J262" s="8">
        <f>SUM(J260+J261)</f>
        <v>0</v>
      </c>
      <c r="K262" s="92"/>
      <c r="L262" s="91"/>
      <c r="M262" s="91"/>
      <c r="N262" s="91"/>
    </row>
    <row r="263" spans="1:14" ht="12.75" hidden="1" customHeight="1" x14ac:dyDescent="0.2">
      <c r="A263" s="83" t="s">
        <v>7</v>
      </c>
      <c r="B263" s="12"/>
      <c r="C263" s="39"/>
      <c r="D263" s="83" t="s">
        <v>163</v>
      </c>
      <c r="E263" s="83" t="s">
        <v>92</v>
      </c>
      <c r="F263" s="15" t="s">
        <v>77</v>
      </c>
      <c r="G263" s="8">
        <f t="shared" si="55"/>
        <v>0</v>
      </c>
      <c r="H263" s="13"/>
      <c r="I263" s="13"/>
      <c r="J263" s="14"/>
      <c r="K263" s="92"/>
      <c r="L263" s="91"/>
      <c r="M263" s="91"/>
      <c r="N263" s="91"/>
    </row>
    <row r="264" spans="1:14" ht="12.75" hidden="1" customHeight="1" x14ac:dyDescent="0.2">
      <c r="A264" s="83"/>
      <c r="B264" s="12"/>
      <c r="C264" s="39"/>
      <c r="D264" s="83"/>
      <c r="E264" s="83"/>
      <c r="F264" s="11" t="s">
        <v>75</v>
      </c>
      <c r="G264" s="8">
        <f t="shared" si="55"/>
        <v>0</v>
      </c>
      <c r="H264" s="8">
        <f>SUM(H263)</f>
        <v>0</v>
      </c>
      <c r="I264" s="8">
        <f>SUM(I263)</f>
        <v>0</v>
      </c>
      <c r="J264" s="8">
        <f>SUM(J263)</f>
        <v>0</v>
      </c>
      <c r="K264" s="92"/>
      <c r="L264" s="91"/>
      <c r="M264" s="91"/>
      <c r="N264" s="91"/>
    </row>
    <row r="265" spans="1:14" ht="12.75" hidden="1" customHeight="1" x14ac:dyDescent="0.2">
      <c r="A265" s="83" t="s">
        <v>15</v>
      </c>
      <c r="B265" s="12"/>
      <c r="C265" s="39"/>
      <c r="D265" s="83"/>
      <c r="E265" s="39"/>
      <c r="F265" s="15" t="s">
        <v>17</v>
      </c>
      <c r="G265" s="8">
        <f t="shared" si="55"/>
        <v>0</v>
      </c>
      <c r="H265" s="14"/>
      <c r="I265" s="14"/>
      <c r="J265" s="14"/>
      <c r="K265" s="92"/>
      <c r="L265" s="91"/>
      <c r="M265" s="91"/>
      <c r="N265" s="91"/>
    </row>
    <row r="266" spans="1:14" ht="12.75" hidden="1" customHeight="1" x14ac:dyDescent="0.2">
      <c r="A266" s="83"/>
      <c r="B266" s="12"/>
      <c r="C266" s="39"/>
      <c r="D266" s="83"/>
      <c r="E266" s="39"/>
      <c r="F266" s="11" t="s">
        <v>75</v>
      </c>
      <c r="G266" s="8">
        <f t="shared" si="55"/>
        <v>0</v>
      </c>
      <c r="H266" s="8">
        <f>SUM(H265)</f>
        <v>0</v>
      </c>
      <c r="I266" s="8">
        <f>SUM(I265)</f>
        <v>0</v>
      </c>
      <c r="J266" s="8">
        <f>SUM(J265)</f>
        <v>0</v>
      </c>
      <c r="K266" s="92"/>
      <c r="L266" s="91"/>
      <c r="M266" s="91"/>
      <c r="N266" s="91"/>
    </row>
    <row r="267" spans="1:14" ht="12.75" hidden="1" customHeight="1" x14ac:dyDescent="0.2">
      <c r="A267" s="12"/>
      <c r="B267" s="12"/>
      <c r="C267" s="12"/>
      <c r="D267" s="12"/>
      <c r="E267" s="12"/>
      <c r="F267" s="11"/>
      <c r="G267" s="8">
        <f t="shared" si="55"/>
        <v>0</v>
      </c>
      <c r="H267" s="8"/>
      <c r="I267" s="8"/>
      <c r="J267" s="8"/>
      <c r="K267" s="10"/>
      <c r="L267" s="42"/>
      <c r="M267" s="42"/>
      <c r="N267" s="42"/>
    </row>
    <row r="268" spans="1:14" ht="12.75" hidden="1" customHeight="1" x14ac:dyDescent="0.2">
      <c r="A268" s="12"/>
      <c r="B268" s="12"/>
      <c r="C268" s="12"/>
      <c r="D268" s="12"/>
      <c r="E268" s="12"/>
      <c r="F268" s="11"/>
      <c r="G268" s="8">
        <f t="shared" si="55"/>
        <v>0</v>
      </c>
      <c r="H268" s="8"/>
      <c r="I268" s="8"/>
      <c r="J268" s="8"/>
      <c r="K268" s="10"/>
      <c r="L268" s="42"/>
      <c r="M268" s="42"/>
      <c r="N268" s="42"/>
    </row>
    <row r="269" spans="1:14" ht="12.75" hidden="1" customHeight="1" x14ac:dyDescent="0.2">
      <c r="A269" s="100" t="s">
        <v>465</v>
      </c>
      <c r="B269" s="100"/>
      <c r="C269" s="100"/>
      <c r="D269" s="100"/>
      <c r="E269" s="100"/>
      <c r="F269" s="100"/>
      <c r="G269" s="18">
        <f t="shared" si="55"/>
        <v>0</v>
      </c>
      <c r="H269" s="18">
        <f>SUM(H262+H264+H266)</f>
        <v>0</v>
      </c>
      <c r="I269" s="18">
        <f>SUM(I262+I264+I266)</f>
        <v>0</v>
      </c>
      <c r="J269" s="18">
        <f>SUM(J262+J264+J266)</f>
        <v>0</v>
      </c>
      <c r="K269" s="10"/>
      <c r="L269" s="96"/>
      <c r="M269" s="96"/>
      <c r="N269" s="96"/>
    </row>
    <row r="270" spans="1:14" ht="12.75" hidden="1" customHeight="1" x14ac:dyDescent="0.2">
      <c r="A270" s="100" t="s">
        <v>72</v>
      </c>
      <c r="B270" s="100"/>
      <c r="C270" s="100"/>
      <c r="D270" s="100"/>
      <c r="E270" s="100"/>
      <c r="F270" s="100"/>
      <c r="G270" s="18">
        <f t="shared" si="55"/>
        <v>0</v>
      </c>
      <c r="H270" s="18">
        <f>SUM(H269)</f>
        <v>0</v>
      </c>
      <c r="I270" s="18">
        <f>SUM(I269)</f>
        <v>0</v>
      </c>
      <c r="J270" s="18">
        <f>SUM(J269)</f>
        <v>0</v>
      </c>
      <c r="K270" s="10"/>
      <c r="L270" s="43"/>
      <c r="M270" s="43"/>
      <c r="N270" s="43"/>
    </row>
    <row r="271" spans="1:14" ht="12.75" customHeight="1" x14ac:dyDescent="0.2">
      <c r="A271" s="93" t="s">
        <v>154</v>
      </c>
      <c r="B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</row>
    <row r="272" spans="1:14" ht="12.75" customHeight="1" x14ac:dyDescent="0.2">
      <c r="A272" s="82" t="s">
        <v>5</v>
      </c>
      <c r="B272" s="82" t="s">
        <v>447</v>
      </c>
      <c r="C272" s="87" t="s">
        <v>54</v>
      </c>
      <c r="D272" s="82" t="s">
        <v>445</v>
      </c>
      <c r="E272" s="87" t="s">
        <v>97</v>
      </c>
      <c r="F272" s="60" t="s">
        <v>17</v>
      </c>
      <c r="G272" s="8">
        <f>SUM(H272+J272)</f>
        <v>30</v>
      </c>
      <c r="H272" s="10"/>
      <c r="I272" s="7"/>
      <c r="J272" s="14">
        <v>30</v>
      </c>
      <c r="K272" s="92" t="s">
        <v>12</v>
      </c>
      <c r="L272" s="101" t="s">
        <v>451</v>
      </c>
      <c r="M272" s="101"/>
      <c r="N272" s="101"/>
    </row>
    <row r="273" spans="1:14" ht="12.75" hidden="1" customHeight="1" x14ac:dyDescent="0.2">
      <c r="A273" s="82"/>
      <c r="B273" s="82"/>
      <c r="C273" s="88"/>
      <c r="D273" s="82"/>
      <c r="E273" s="88"/>
      <c r="F273" s="7"/>
      <c r="G273" s="8">
        <f>SUM(H273+J273)</f>
        <v>0</v>
      </c>
      <c r="H273" s="10"/>
      <c r="I273" s="7"/>
      <c r="J273" s="14"/>
      <c r="K273" s="92"/>
      <c r="L273" s="101"/>
      <c r="M273" s="101"/>
      <c r="N273" s="101"/>
    </row>
    <row r="274" spans="1:14" ht="17.25" customHeight="1" x14ac:dyDescent="0.2">
      <c r="A274" s="82"/>
      <c r="B274" s="82"/>
      <c r="C274" s="88"/>
      <c r="D274" s="82"/>
      <c r="E274" s="88"/>
      <c r="F274" s="11" t="s">
        <v>75</v>
      </c>
      <c r="G274" s="8">
        <f t="shared" ref="G274:G289" si="56">SUM(H274+J274)</f>
        <v>30</v>
      </c>
      <c r="H274" s="8">
        <f>SUM(H272:H273)</f>
        <v>0</v>
      </c>
      <c r="I274" s="8">
        <f t="shared" ref="I274:J274" si="57">SUM(I272:I273)</f>
        <v>0</v>
      </c>
      <c r="J274" s="8">
        <f t="shared" si="57"/>
        <v>30</v>
      </c>
      <c r="K274" s="92"/>
      <c r="L274" s="101"/>
      <c r="M274" s="101"/>
      <c r="N274" s="101"/>
    </row>
    <row r="275" spans="1:14" ht="12.75" customHeight="1" x14ac:dyDescent="0.2">
      <c r="A275" s="82" t="s">
        <v>7</v>
      </c>
      <c r="B275" s="87" t="s">
        <v>448</v>
      </c>
      <c r="C275" s="88"/>
      <c r="D275" s="82" t="s">
        <v>446</v>
      </c>
      <c r="E275" s="88"/>
      <c r="F275" s="61" t="s">
        <v>17</v>
      </c>
      <c r="G275" s="8">
        <f t="shared" si="56"/>
        <v>30</v>
      </c>
      <c r="H275" s="14"/>
      <c r="I275" s="14"/>
      <c r="J275" s="14">
        <v>30</v>
      </c>
      <c r="K275" s="84" t="s">
        <v>12</v>
      </c>
      <c r="L275" s="97" t="s">
        <v>450</v>
      </c>
      <c r="M275" s="97"/>
      <c r="N275" s="97"/>
    </row>
    <row r="276" spans="1:14" ht="17.25" customHeight="1" x14ac:dyDescent="0.2">
      <c r="A276" s="82"/>
      <c r="B276" s="89"/>
      <c r="C276" s="89"/>
      <c r="D276" s="82"/>
      <c r="E276" s="89"/>
      <c r="F276" s="11" t="s">
        <v>75</v>
      </c>
      <c r="G276" s="8">
        <f t="shared" si="56"/>
        <v>30</v>
      </c>
      <c r="H276" s="8">
        <f>SUM(H275:H275)</f>
        <v>0</v>
      </c>
      <c r="I276" s="8">
        <f>SUM(I275:I275)</f>
        <v>0</v>
      </c>
      <c r="J276" s="8">
        <f>SUM(J275:J275)</f>
        <v>30</v>
      </c>
      <c r="K276" s="86"/>
      <c r="L276" s="97"/>
      <c r="M276" s="97"/>
      <c r="N276" s="97"/>
    </row>
    <row r="277" spans="1:14" ht="12.75" hidden="1" customHeight="1" x14ac:dyDescent="0.2">
      <c r="A277" s="82"/>
      <c r="B277" s="7"/>
      <c r="C277" s="16"/>
      <c r="D277" s="82"/>
      <c r="E277" s="16"/>
      <c r="F277" s="15"/>
      <c r="G277" s="8">
        <f t="shared" si="56"/>
        <v>0</v>
      </c>
      <c r="H277" s="13"/>
      <c r="I277" s="13"/>
      <c r="J277" s="14"/>
      <c r="K277" s="24"/>
      <c r="L277" s="95"/>
      <c r="M277" s="95"/>
      <c r="N277" s="95"/>
    </row>
    <row r="278" spans="1:14" ht="29.25" hidden="1" customHeight="1" x14ac:dyDescent="0.2">
      <c r="A278" s="82"/>
      <c r="B278" s="7"/>
      <c r="C278" s="16"/>
      <c r="D278" s="82"/>
      <c r="E278" s="16"/>
      <c r="F278" s="30" t="s">
        <v>75</v>
      </c>
      <c r="G278" s="8">
        <f t="shared" si="56"/>
        <v>0</v>
      </c>
      <c r="H278" s="31">
        <f>SUM(H277)</f>
        <v>0</v>
      </c>
      <c r="I278" s="31">
        <f>SUM(I277)</f>
        <v>0</v>
      </c>
      <c r="J278" s="31">
        <f>SUM(J277)</f>
        <v>0</v>
      </c>
      <c r="K278" s="24"/>
      <c r="L278" s="95"/>
      <c r="M278" s="95"/>
      <c r="N278" s="95"/>
    </row>
    <row r="279" spans="1:14" ht="33.75" hidden="1" customHeight="1" x14ac:dyDescent="0.2">
      <c r="A279" s="82" t="s">
        <v>15</v>
      </c>
      <c r="B279" s="7"/>
      <c r="C279" s="16"/>
      <c r="D279" s="82"/>
      <c r="E279" s="16"/>
      <c r="F279" s="15"/>
      <c r="G279" s="8">
        <f t="shared" si="56"/>
        <v>0</v>
      </c>
      <c r="H279" s="14"/>
      <c r="I279" s="14"/>
      <c r="J279" s="14"/>
      <c r="K279" s="24"/>
      <c r="L279" s="95"/>
      <c r="M279" s="95"/>
      <c r="N279" s="95"/>
    </row>
    <row r="280" spans="1:14" ht="36" hidden="1" customHeight="1" x14ac:dyDescent="0.2">
      <c r="A280" s="82"/>
      <c r="B280" s="7"/>
      <c r="C280" s="16"/>
      <c r="D280" s="82"/>
      <c r="E280" s="16"/>
      <c r="F280" s="30" t="s">
        <v>75</v>
      </c>
      <c r="G280" s="8">
        <f t="shared" si="56"/>
        <v>0</v>
      </c>
      <c r="H280" s="31">
        <f>SUM(H279)</f>
        <v>0</v>
      </c>
      <c r="I280" s="31">
        <f>SUM(I279)</f>
        <v>0</v>
      </c>
      <c r="J280" s="31">
        <f>SUM(J279)</f>
        <v>0</v>
      </c>
      <c r="K280" s="24"/>
      <c r="L280" s="95"/>
      <c r="M280" s="95"/>
      <c r="N280" s="95"/>
    </row>
    <row r="281" spans="1:14" ht="36" hidden="1" customHeight="1" x14ac:dyDescent="0.2">
      <c r="A281" s="82"/>
      <c r="B281" s="7"/>
      <c r="C281" s="16"/>
      <c r="D281" s="82"/>
      <c r="E281" s="16"/>
      <c r="F281" s="15"/>
      <c r="G281" s="8">
        <f t="shared" si="56"/>
        <v>0</v>
      </c>
      <c r="H281" s="14"/>
      <c r="I281" s="14"/>
      <c r="J281" s="14"/>
      <c r="K281" s="24"/>
      <c r="L281" s="111"/>
      <c r="M281" s="111"/>
      <c r="N281" s="111"/>
    </row>
    <row r="282" spans="1:14" ht="36" hidden="1" customHeight="1" x14ac:dyDescent="0.2">
      <c r="A282" s="82"/>
      <c r="B282" s="7"/>
      <c r="C282" s="16"/>
      <c r="D282" s="82"/>
      <c r="E282" s="16"/>
      <c r="F282" s="30" t="s">
        <v>75</v>
      </c>
      <c r="G282" s="8">
        <f t="shared" si="56"/>
        <v>0</v>
      </c>
      <c r="H282" s="31">
        <f>SUM(H281)</f>
        <v>0</v>
      </c>
      <c r="I282" s="31">
        <f>SUM(I281)</f>
        <v>0</v>
      </c>
      <c r="J282" s="31">
        <f>SUM(J281)</f>
        <v>0</v>
      </c>
      <c r="K282" s="24"/>
      <c r="L282" s="111"/>
      <c r="M282" s="111"/>
      <c r="N282" s="111"/>
    </row>
    <row r="283" spans="1:14" ht="26.25" hidden="1" customHeight="1" x14ac:dyDescent="0.2">
      <c r="A283" s="82" t="s">
        <v>15</v>
      </c>
      <c r="B283" s="7"/>
      <c r="C283" s="16"/>
      <c r="D283" s="82"/>
      <c r="E283" s="16"/>
      <c r="F283" s="12"/>
      <c r="G283" s="8">
        <f t="shared" si="56"/>
        <v>0</v>
      </c>
      <c r="H283" s="13"/>
      <c r="I283" s="13"/>
      <c r="J283" s="14"/>
      <c r="K283" s="24"/>
      <c r="L283" s="95"/>
      <c r="M283" s="95"/>
      <c r="N283" s="95"/>
    </row>
    <row r="284" spans="1:14" ht="45" hidden="1" customHeight="1" x14ac:dyDescent="0.2">
      <c r="A284" s="82"/>
      <c r="B284" s="7"/>
      <c r="C284" s="16"/>
      <c r="D284" s="82"/>
      <c r="E284" s="16"/>
      <c r="F284" s="30"/>
      <c r="G284" s="8">
        <f t="shared" si="56"/>
        <v>0</v>
      </c>
      <c r="H284" s="31">
        <f>SUM(H283)</f>
        <v>0</v>
      </c>
      <c r="I284" s="31">
        <f>SUM(I283)</f>
        <v>0</v>
      </c>
      <c r="J284" s="31">
        <f>SUM(J283)</f>
        <v>0</v>
      </c>
      <c r="K284" s="24"/>
      <c r="L284" s="95"/>
      <c r="M284" s="95"/>
      <c r="N284" s="95"/>
    </row>
    <row r="285" spans="1:14" ht="12.75" hidden="1" customHeight="1" x14ac:dyDescent="0.2">
      <c r="A285" s="82" t="s">
        <v>34</v>
      </c>
      <c r="B285" s="7"/>
      <c r="C285" s="16"/>
      <c r="D285" s="82"/>
      <c r="E285" s="16"/>
      <c r="F285" s="15"/>
      <c r="G285" s="8">
        <f t="shared" si="56"/>
        <v>0</v>
      </c>
      <c r="H285" s="14"/>
      <c r="I285" s="13"/>
      <c r="J285" s="14"/>
      <c r="K285" s="24"/>
      <c r="L285" s="95"/>
      <c r="M285" s="95"/>
      <c r="N285" s="95"/>
    </row>
    <row r="286" spans="1:14" ht="12.75" hidden="1" customHeight="1" x14ac:dyDescent="0.2">
      <c r="A286" s="82"/>
      <c r="B286" s="7"/>
      <c r="C286" s="16"/>
      <c r="D286" s="82"/>
      <c r="E286" s="16"/>
      <c r="F286" s="15"/>
      <c r="G286" s="8">
        <f t="shared" si="56"/>
        <v>0</v>
      </c>
      <c r="H286" s="14"/>
      <c r="I286" s="13"/>
      <c r="J286" s="14"/>
      <c r="K286" s="24"/>
      <c r="L286" s="95"/>
      <c r="M286" s="95"/>
      <c r="N286" s="95"/>
    </row>
    <row r="287" spans="1:14" ht="50.25" hidden="1" customHeight="1" x14ac:dyDescent="0.2">
      <c r="A287" s="82"/>
      <c r="B287" s="7"/>
      <c r="C287" s="16"/>
      <c r="D287" s="82"/>
      <c r="E287" s="16"/>
      <c r="F287" s="30" t="s">
        <v>75</v>
      </c>
      <c r="G287" s="8">
        <f t="shared" si="56"/>
        <v>0</v>
      </c>
      <c r="H287" s="31">
        <f>SUM(H285+H286)</f>
        <v>0</v>
      </c>
      <c r="I287" s="31">
        <f>SUM(I285+I286)</f>
        <v>0</v>
      </c>
      <c r="J287" s="31">
        <f>SUM(J285+J286)</f>
        <v>0</v>
      </c>
      <c r="K287" s="24"/>
      <c r="L287" s="95"/>
      <c r="M287" s="95"/>
      <c r="N287" s="95"/>
    </row>
    <row r="288" spans="1:14" ht="12.75" customHeight="1" x14ac:dyDescent="0.2">
      <c r="A288" s="98" t="s">
        <v>155</v>
      </c>
      <c r="B288" s="98"/>
      <c r="C288" s="98"/>
      <c r="D288" s="98"/>
      <c r="E288" s="98"/>
      <c r="F288" s="98"/>
      <c r="G288" s="23">
        <f t="shared" si="56"/>
        <v>60</v>
      </c>
      <c r="H288" s="23">
        <f>SUM(H274+H276+H278+H280+H282+H284+H287)</f>
        <v>0</v>
      </c>
      <c r="I288" s="23">
        <f>SUM(I274+I276+I278+I280+I282+I284+I287)</f>
        <v>0</v>
      </c>
      <c r="J288" s="23">
        <f>SUM(J274+J276+J278+J280+J282+J284+J287)</f>
        <v>60</v>
      </c>
      <c r="K288" s="92"/>
      <c r="L288" s="96"/>
      <c r="M288" s="96"/>
      <c r="N288" s="96"/>
    </row>
    <row r="289" spans="1:14" ht="12.75" hidden="1" customHeight="1" x14ac:dyDescent="0.2">
      <c r="A289" s="98" t="s">
        <v>72</v>
      </c>
      <c r="B289" s="98"/>
      <c r="C289" s="98"/>
      <c r="D289" s="98"/>
      <c r="E289" s="98"/>
      <c r="F289" s="98"/>
      <c r="G289" s="23">
        <f t="shared" si="56"/>
        <v>60</v>
      </c>
      <c r="H289" s="23">
        <f>SUM(H288)</f>
        <v>0</v>
      </c>
      <c r="I289" s="23">
        <f>SUM(I288)</f>
        <v>0</v>
      </c>
      <c r="J289" s="23">
        <f>SUM(J288)</f>
        <v>60</v>
      </c>
      <c r="K289" s="92"/>
      <c r="L289" s="96"/>
      <c r="M289" s="96"/>
      <c r="N289" s="96"/>
    </row>
    <row r="290" spans="1:14" ht="26.25" hidden="1" customHeight="1" x14ac:dyDescent="0.2">
      <c r="A290" s="93" t="s">
        <v>444</v>
      </c>
      <c r="B290" s="93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</row>
    <row r="291" spans="1:14" ht="12.75" hidden="1" customHeight="1" x14ac:dyDescent="0.2">
      <c r="A291" s="83" t="s">
        <v>5</v>
      </c>
      <c r="B291" s="83" t="s">
        <v>447</v>
      </c>
      <c r="C291" s="83" t="s">
        <v>449</v>
      </c>
      <c r="D291" s="83" t="s">
        <v>445</v>
      </c>
      <c r="E291" s="83" t="s">
        <v>97</v>
      </c>
      <c r="F291" s="12" t="s">
        <v>17</v>
      </c>
      <c r="G291" s="8">
        <f t="shared" ref="G291:G296" si="58">SUM(H291+J291)</f>
        <v>0</v>
      </c>
      <c r="H291" s="14"/>
      <c r="I291" s="14"/>
      <c r="J291" s="14"/>
      <c r="K291" s="84" t="s">
        <v>12</v>
      </c>
      <c r="L291" s="91" t="s">
        <v>451</v>
      </c>
      <c r="M291" s="91"/>
      <c r="N291" s="91"/>
    </row>
    <row r="292" spans="1:14" ht="12.75" hidden="1" customHeight="1" x14ac:dyDescent="0.2">
      <c r="A292" s="83"/>
      <c r="B292" s="83"/>
      <c r="C292" s="83"/>
      <c r="D292" s="83"/>
      <c r="E292" s="83"/>
      <c r="F292" s="11" t="s">
        <v>75</v>
      </c>
      <c r="G292" s="8">
        <f t="shared" si="58"/>
        <v>0</v>
      </c>
      <c r="H292" s="8">
        <f t="shared" ref="H292:J292" si="59">SUM(H291)</f>
        <v>0</v>
      </c>
      <c r="I292" s="8">
        <f t="shared" si="59"/>
        <v>0</v>
      </c>
      <c r="J292" s="8">
        <f t="shared" si="59"/>
        <v>0</v>
      </c>
      <c r="K292" s="85"/>
      <c r="L292" s="91"/>
      <c r="M292" s="91"/>
      <c r="N292" s="91"/>
    </row>
    <row r="293" spans="1:14" ht="12.75" hidden="1" customHeight="1" x14ac:dyDescent="0.2">
      <c r="A293" s="83" t="s">
        <v>7</v>
      </c>
      <c r="B293" s="83" t="s">
        <v>448</v>
      </c>
      <c r="C293" s="83"/>
      <c r="D293" s="83" t="s">
        <v>446</v>
      </c>
      <c r="E293" s="83"/>
      <c r="F293" s="12" t="s">
        <v>17</v>
      </c>
      <c r="G293" s="8">
        <f t="shared" si="58"/>
        <v>0</v>
      </c>
      <c r="H293" s="14"/>
      <c r="I293" s="14"/>
      <c r="J293" s="14"/>
      <c r="K293" s="85"/>
      <c r="L293" s="91" t="s">
        <v>450</v>
      </c>
      <c r="M293" s="91"/>
      <c r="N293" s="91"/>
    </row>
    <row r="294" spans="1:14" ht="12.75" hidden="1" customHeight="1" x14ac:dyDescent="0.2">
      <c r="A294" s="83"/>
      <c r="B294" s="83"/>
      <c r="C294" s="83"/>
      <c r="D294" s="83"/>
      <c r="E294" s="83"/>
      <c r="F294" s="11" t="s">
        <v>75</v>
      </c>
      <c r="G294" s="8">
        <f t="shared" si="58"/>
        <v>0</v>
      </c>
      <c r="H294" s="8">
        <f t="shared" ref="H294:J294" si="60">SUM(H293)</f>
        <v>0</v>
      </c>
      <c r="I294" s="8">
        <f t="shared" si="60"/>
        <v>0</v>
      </c>
      <c r="J294" s="8">
        <f t="shared" si="60"/>
        <v>0</v>
      </c>
      <c r="K294" s="85"/>
      <c r="L294" s="91"/>
      <c r="M294" s="91"/>
      <c r="N294" s="91"/>
    </row>
    <row r="295" spans="1:14" ht="12.75" hidden="1" customHeight="1" x14ac:dyDescent="0.2">
      <c r="A295" s="100" t="s">
        <v>452</v>
      </c>
      <c r="B295" s="100"/>
      <c r="C295" s="100"/>
      <c r="D295" s="100"/>
      <c r="E295" s="100"/>
      <c r="F295" s="100"/>
      <c r="G295" s="18">
        <f t="shared" si="58"/>
        <v>0</v>
      </c>
      <c r="H295" s="18">
        <f>SUM(H292+H294)</f>
        <v>0</v>
      </c>
      <c r="I295" s="18">
        <f t="shared" ref="I295:J295" si="61">SUM(I292+I294)</f>
        <v>0</v>
      </c>
      <c r="J295" s="18">
        <f t="shared" si="61"/>
        <v>0</v>
      </c>
      <c r="K295" s="86"/>
      <c r="L295" s="96"/>
      <c r="M295" s="96"/>
      <c r="N295" s="96"/>
    </row>
    <row r="296" spans="1:14" ht="12.75" hidden="1" customHeight="1" x14ac:dyDescent="0.2">
      <c r="A296" s="100" t="s">
        <v>72</v>
      </c>
      <c r="B296" s="100"/>
      <c r="C296" s="100"/>
      <c r="D296" s="100"/>
      <c r="E296" s="100"/>
      <c r="F296" s="100"/>
      <c r="G296" s="18">
        <f t="shared" si="58"/>
        <v>0</v>
      </c>
      <c r="H296" s="18">
        <f>SUM(H292)</f>
        <v>0</v>
      </c>
      <c r="I296" s="18">
        <f>SUM(I292)</f>
        <v>0</v>
      </c>
      <c r="J296" s="18">
        <f>SUM(J292)</f>
        <v>0</v>
      </c>
      <c r="K296" s="24"/>
      <c r="L296" s="43"/>
      <c r="M296" s="43"/>
      <c r="N296" s="43"/>
    </row>
    <row r="297" spans="1:14" ht="25.5" hidden="1" customHeight="1" x14ac:dyDescent="0.2">
      <c r="A297" s="93" t="s">
        <v>81</v>
      </c>
      <c r="B297" s="93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</row>
    <row r="298" spans="1:14" ht="12.75" hidden="1" customHeight="1" x14ac:dyDescent="0.2">
      <c r="A298" s="82" t="s">
        <v>5</v>
      </c>
      <c r="B298" s="82" t="s">
        <v>267</v>
      </c>
      <c r="C298" s="82" t="s">
        <v>55</v>
      </c>
      <c r="D298" s="82" t="s">
        <v>33</v>
      </c>
      <c r="E298" s="82" t="s">
        <v>32</v>
      </c>
      <c r="F298" s="7" t="s">
        <v>18</v>
      </c>
      <c r="G298" s="19">
        <f t="shared" ref="G298:G312" si="62">SUM(H298+J298)</f>
        <v>0</v>
      </c>
      <c r="H298" s="29"/>
      <c r="I298" s="29"/>
      <c r="J298" s="44"/>
      <c r="K298" s="82" t="s">
        <v>11</v>
      </c>
      <c r="L298" s="90" t="s">
        <v>257</v>
      </c>
      <c r="M298" s="90"/>
      <c r="N298" s="90"/>
    </row>
    <row r="299" spans="1:14" ht="12.75" hidden="1" customHeight="1" x14ac:dyDescent="0.2">
      <c r="A299" s="82"/>
      <c r="B299" s="82"/>
      <c r="C299" s="82"/>
      <c r="D299" s="82"/>
      <c r="E299" s="82"/>
      <c r="F299" s="7" t="s">
        <v>6</v>
      </c>
      <c r="G299" s="19">
        <f t="shared" si="62"/>
        <v>0</v>
      </c>
      <c r="H299" s="29"/>
      <c r="I299" s="29"/>
      <c r="J299" s="44"/>
      <c r="K299" s="82"/>
      <c r="L299" s="90"/>
      <c r="M299" s="90"/>
      <c r="N299" s="90"/>
    </row>
    <row r="300" spans="1:14" ht="12.75" hidden="1" customHeight="1" x14ac:dyDescent="0.2">
      <c r="A300" s="82"/>
      <c r="B300" s="82"/>
      <c r="C300" s="82"/>
      <c r="D300" s="82"/>
      <c r="E300" s="82"/>
      <c r="F300" s="11" t="s">
        <v>75</v>
      </c>
      <c r="G300" s="19">
        <f t="shared" si="62"/>
        <v>0</v>
      </c>
      <c r="H300" s="19">
        <f>SUM(H298:H299)</f>
        <v>0</v>
      </c>
      <c r="I300" s="19">
        <f>SUM(I298:I299)</f>
        <v>0</v>
      </c>
      <c r="J300" s="19">
        <f>SUM(J298:J299)</f>
        <v>0</v>
      </c>
      <c r="K300" s="82"/>
      <c r="L300" s="90"/>
      <c r="M300" s="90"/>
      <c r="N300" s="90"/>
    </row>
    <row r="301" spans="1:14" ht="12.75" hidden="1" customHeight="1" x14ac:dyDescent="0.2">
      <c r="A301" s="82" t="s">
        <v>7</v>
      </c>
      <c r="B301" s="82" t="s">
        <v>268</v>
      </c>
      <c r="C301" s="82"/>
      <c r="D301" s="82" t="s">
        <v>39</v>
      </c>
      <c r="E301" s="82"/>
      <c r="F301" s="12" t="s">
        <v>18</v>
      </c>
      <c r="G301" s="19">
        <f t="shared" si="62"/>
        <v>0</v>
      </c>
      <c r="H301" s="20"/>
      <c r="I301" s="20"/>
      <c r="J301" s="20"/>
      <c r="K301" s="82"/>
      <c r="L301" s="90" t="s">
        <v>258</v>
      </c>
      <c r="M301" s="90"/>
      <c r="N301" s="90"/>
    </row>
    <row r="302" spans="1:14" ht="12.75" hidden="1" customHeight="1" x14ac:dyDescent="0.2">
      <c r="A302" s="82"/>
      <c r="B302" s="82"/>
      <c r="C302" s="82"/>
      <c r="D302" s="82"/>
      <c r="E302" s="82"/>
      <c r="F302" s="12" t="s">
        <v>6</v>
      </c>
      <c r="G302" s="19">
        <f t="shared" si="62"/>
        <v>0</v>
      </c>
      <c r="H302" s="20"/>
      <c r="I302" s="20"/>
      <c r="J302" s="20"/>
      <c r="K302" s="82"/>
      <c r="L302" s="90"/>
      <c r="M302" s="90"/>
      <c r="N302" s="90"/>
    </row>
    <row r="303" spans="1:14" ht="12.75" hidden="1" customHeight="1" x14ac:dyDescent="0.2">
      <c r="A303" s="82"/>
      <c r="B303" s="82"/>
      <c r="C303" s="82"/>
      <c r="D303" s="82"/>
      <c r="E303" s="82"/>
      <c r="F303" s="12"/>
      <c r="G303" s="19">
        <f t="shared" si="62"/>
        <v>0</v>
      </c>
      <c r="H303" s="20"/>
      <c r="I303" s="20"/>
      <c r="J303" s="20"/>
      <c r="K303" s="82"/>
      <c r="L303" s="90"/>
      <c r="M303" s="90"/>
      <c r="N303" s="90"/>
    </row>
    <row r="304" spans="1:14" ht="12.75" hidden="1" customHeight="1" x14ac:dyDescent="0.2">
      <c r="A304" s="82"/>
      <c r="B304" s="82"/>
      <c r="C304" s="82"/>
      <c r="D304" s="82"/>
      <c r="E304" s="82"/>
      <c r="F304" s="11" t="s">
        <v>75</v>
      </c>
      <c r="G304" s="19">
        <f t="shared" si="62"/>
        <v>0</v>
      </c>
      <c r="H304" s="19">
        <f>SUM(H301:H303)</f>
        <v>0</v>
      </c>
      <c r="I304" s="19">
        <f>SUM(I301:I303)</f>
        <v>0</v>
      </c>
      <c r="J304" s="19">
        <f>SUM(J301:J303)</f>
        <v>0</v>
      </c>
      <c r="K304" s="82"/>
      <c r="L304" s="90"/>
      <c r="M304" s="90"/>
      <c r="N304" s="90"/>
    </row>
    <row r="305" spans="1:14" ht="12.75" hidden="1" customHeight="1" x14ac:dyDescent="0.2">
      <c r="A305" s="82" t="s">
        <v>15</v>
      </c>
      <c r="B305" s="82" t="s">
        <v>269</v>
      </c>
      <c r="C305" s="82"/>
      <c r="D305" s="82" t="s">
        <v>40</v>
      </c>
      <c r="E305" s="82"/>
      <c r="F305" s="12" t="s">
        <v>18</v>
      </c>
      <c r="G305" s="19">
        <f t="shared" si="62"/>
        <v>0</v>
      </c>
      <c r="H305" s="20"/>
      <c r="I305" s="20"/>
      <c r="J305" s="20"/>
      <c r="K305" s="82"/>
      <c r="L305" s="90" t="s">
        <v>259</v>
      </c>
      <c r="M305" s="90"/>
      <c r="N305" s="90"/>
    </row>
    <row r="306" spans="1:14" ht="12.75" hidden="1" customHeight="1" x14ac:dyDescent="0.2">
      <c r="A306" s="82"/>
      <c r="B306" s="82"/>
      <c r="C306" s="82"/>
      <c r="D306" s="82"/>
      <c r="E306" s="82"/>
      <c r="F306" s="12" t="s">
        <v>6</v>
      </c>
      <c r="G306" s="19">
        <f t="shared" si="62"/>
        <v>0</v>
      </c>
      <c r="H306" s="20"/>
      <c r="I306" s="20"/>
      <c r="J306" s="20"/>
      <c r="K306" s="82"/>
      <c r="L306" s="90"/>
      <c r="M306" s="90"/>
      <c r="N306" s="90"/>
    </row>
    <row r="307" spans="1:14" ht="12.75" hidden="1" customHeight="1" x14ac:dyDescent="0.2">
      <c r="A307" s="82"/>
      <c r="B307" s="82"/>
      <c r="C307" s="82"/>
      <c r="D307" s="82"/>
      <c r="E307" s="82"/>
      <c r="F307" s="11" t="s">
        <v>75</v>
      </c>
      <c r="G307" s="19">
        <f t="shared" si="62"/>
        <v>0</v>
      </c>
      <c r="H307" s="19">
        <f>SUM(H305:H306)</f>
        <v>0</v>
      </c>
      <c r="I307" s="19">
        <f>SUM(I305:I306)</f>
        <v>0</v>
      </c>
      <c r="J307" s="19">
        <f>SUM(J305:J306)</f>
        <v>0</v>
      </c>
      <c r="K307" s="82"/>
      <c r="L307" s="90"/>
      <c r="M307" s="90"/>
      <c r="N307" s="90"/>
    </row>
    <row r="308" spans="1:14" ht="12.75" hidden="1" customHeight="1" x14ac:dyDescent="0.2">
      <c r="A308" s="82" t="s">
        <v>34</v>
      </c>
      <c r="B308" s="82" t="s">
        <v>270</v>
      </c>
      <c r="C308" s="82"/>
      <c r="D308" s="82" t="s">
        <v>41</v>
      </c>
      <c r="E308" s="82"/>
      <c r="F308" s="12" t="s">
        <v>18</v>
      </c>
      <c r="G308" s="19">
        <f t="shared" si="62"/>
        <v>0</v>
      </c>
      <c r="H308" s="20"/>
      <c r="I308" s="20"/>
      <c r="J308" s="20"/>
      <c r="K308" s="82"/>
      <c r="L308" s="90" t="s">
        <v>260</v>
      </c>
      <c r="M308" s="90"/>
      <c r="N308" s="90"/>
    </row>
    <row r="309" spans="1:14" ht="12.75" hidden="1" customHeight="1" x14ac:dyDescent="0.2">
      <c r="A309" s="82"/>
      <c r="B309" s="82"/>
      <c r="C309" s="82"/>
      <c r="D309" s="82"/>
      <c r="E309" s="82"/>
      <c r="F309" s="12" t="s">
        <v>6</v>
      </c>
      <c r="G309" s="19">
        <f t="shared" si="62"/>
        <v>0</v>
      </c>
      <c r="H309" s="20"/>
      <c r="I309" s="20"/>
      <c r="J309" s="20"/>
      <c r="K309" s="82"/>
      <c r="L309" s="90"/>
      <c r="M309" s="90"/>
      <c r="N309" s="90"/>
    </row>
    <row r="310" spans="1:14" ht="12.75" hidden="1" customHeight="1" x14ac:dyDescent="0.2">
      <c r="A310" s="82"/>
      <c r="B310" s="82"/>
      <c r="C310" s="82"/>
      <c r="D310" s="82"/>
      <c r="E310" s="82"/>
      <c r="F310" s="12" t="s">
        <v>50</v>
      </c>
      <c r="G310" s="19">
        <f t="shared" si="62"/>
        <v>0</v>
      </c>
      <c r="H310" s="20"/>
      <c r="I310" s="20"/>
      <c r="J310" s="20"/>
      <c r="K310" s="82"/>
      <c r="L310" s="90"/>
      <c r="M310" s="90"/>
      <c r="N310" s="90"/>
    </row>
    <row r="311" spans="1:14" ht="12.75" hidden="1" customHeight="1" x14ac:dyDescent="0.2">
      <c r="A311" s="82"/>
      <c r="B311" s="82"/>
      <c r="C311" s="82"/>
      <c r="D311" s="82"/>
      <c r="E311" s="82"/>
      <c r="F311" s="12" t="s">
        <v>24</v>
      </c>
      <c r="G311" s="19">
        <f t="shared" si="62"/>
        <v>0</v>
      </c>
      <c r="H311" s="20"/>
      <c r="I311" s="20"/>
      <c r="J311" s="20"/>
      <c r="K311" s="82"/>
      <c r="L311" s="90"/>
      <c r="M311" s="90"/>
      <c r="N311" s="90"/>
    </row>
    <row r="312" spans="1:14" ht="12.75" hidden="1" customHeight="1" x14ac:dyDescent="0.2">
      <c r="A312" s="82"/>
      <c r="B312" s="82"/>
      <c r="C312" s="82"/>
      <c r="D312" s="82"/>
      <c r="E312" s="82"/>
      <c r="F312" s="11" t="s">
        <v>75</v>
      </c>
      <c r="G312" s="19">
        <f t="shared" si="62"/>
        <v>0</v>
      </c>
      <c r="H312" s="19">
        <f>SUM(H308:H311)</f>
        <v>0</v>
      </c>
      <c r="I312" s="19">
        <f>SUM(I308:I311)</f>
        <v>0</v>
      </c>
      <c r="J312" s="19">
        <f>SUM(J308:J311)</f>
        <v>0</v>
      </c>
      <c r="K312" s="82"/>
      <c r="L312" s="90"/>
      <c r="M312" s="90"/>
      <c r="N312" s="90"/>
    </row>
    <row r="313" spans="1:14" ht="13.5" hidden="1" customHeight="1" x14ac:dyDescent="0.2">
      <c r="A313" s="82" t="s">
        <v>5</v>
      </c>
      <c r="B313" s="82" t="s">
        <v>271</v>
      </c>
      <c r="C313" s="82"/>
      <c r="D313" s="82" t="s">
        <v>42</v>
      </c>
      <c r="E313" s="82"/>
      <c r="F313" s="7" t="s">
        <v>18</v>
      </c>
      <c r="G313" s="19">
        <f t="shared" ref="G313:G314" si="63">SUM(H313+J313)</f>
        <v>0</v>
      </c>
      <c r="H313" s="29"/>
      <c r="I313" s="29"/>
      <c r="J313" s="44"/>
      <c r="K313" s="82"/>
      <c r="L313" s="90" t="s">
        <v>261</v>
      </c>
      <c r="M313" s="90"/>
      <c r="N313" s="90"/>
    </row>
    <row r="314" spans="1:14" ht="13.5" hidden="1" customHeight="1" x14ac:dyDescent="0.2">
      <c r="A314" s="82"/>
      <c r="B314" s="82"/>
      <c r="C314" s="82"/>
      <c r="D314" s="82"/>
      <c r="E314" s="82"/>
      <c r="F314" s="7" t="s">
        <v>6</v>
      </c>
      <c r="G314" s="19">
        <f t="shared" si="63"/>
        <v>0</v>
      </c>
      <c r="H314" s="29"/>
      <c r="I314" s="29"/>
      <c r="J314" s="44"/>
      <c r="K314" s="82"/>
      <c r="L314" s="90"/>
      <c r="M314" s="90"/>
      <c r="N314" s="90"/>
    </row>
    <row r="315" spans="1:14" ht="12.75" hidden="1" customHeight="1" x14ac:dyDescent="0.2">
      <c r="A315" s="82"/>
      <c r="B315" s="82"/>
      <c r="C315" s="82"/>
      <c r="D315" s="82"/>
      <c r="E315" s="82"/>
      <c r="F315" s="11" t="s">
        <v>75</v>
      </c>
      <c r="G315" s="19">
        <f t="shared" ref="G315:G565" si="64">SUM(H315+J315)</f>
        <v>0</v>
      </c>
      <c r="H315" s="19">
        <f>SUM(H313:H314)</f>
        <v>0</v>
      </c>
      <c r="I315" s="19">
        <f>SUM(I313:I314)</f>
        <v>0</v>
      </c>
      <c r="J315" s="19">
        <f>SUM(J313:J314)</f>
        <v>0</v>
      </c>
      <c r="K315" s="82"/>
      <c r="L315" s="90"/>
      <c r="M315" s="90"/>
      <c r="N315" s="90"/>
    </row>
    <row r="316" spans="1:14" ht="12.75" hidden="1" customHeight="1" x14ac:dyDescent="0.2">
      <c r="A316" s="82" t="s">
        <v>36</v>
      </c>
      <c r="B316" s="82" t="s">
        <v>272</v>
      </c>
      <c r="C316" s="82"/>
      <c r="D316" s="82" t="s">
        <v>43</v>
      </c>
      <c r="E316" s="82"/>
      <c r="F316" s="12" t="s">
        <v>18</v>
      </c>
      <c r="G316" s="19">
        <f t="shared" si="64"/>
        <v>0</v>
      </c>
      <c r="H316" s="20"/>
      <c r="I316" s="20"/>
      <c r="J316" s="20"/>
      <c r="K316" s="82"/>
      <c r="L316" s="90" t="s">
        <v>262</v>
      </c>
      <c r="M316" s="90"/>
      <c r="N316" s="90"/>
    </row>
    <row r="317" spans="1:14" ht="14.25" hidden="1" customHeight="1" x14ac:dyDescent="0.2">
      <c r="A317" s="82"/>
      <c r="B317" s="82"/>
      <c r="C317" s="82"/>
      <c r="D317" s="82"/>
      <c r="E317" s="82"/>
      <c r="F317" s="12" t="s">
        <v>6</v>
      </c>
      <c r="G317" s="19">
        <f t="shared" si="64"/>
        <v>0</v>
      </c>
      <c r="H317" s="20"/>
      <c r="I317" s="20"/>
      <c r="J317" s="20"/>
      <c r="K317" s="82"/>
      <c r="L317" s="90"/>
      <c r="M317" s="90"/>
      <c r="N317" s="90"/>
    </row>
    <row r="318" spans="1:14" ht="12.75" hidden="1" customHeight="1" x14ac:dyDescent="0.2">
      <c r="A318" s="82"/>
      <c r="B318" s="82"/>
      <c r="C318" s="82"/>
      <c r="D318" s="82"/>
      <c r="E318" s="82"/>
      <c r="F318" s="12"/>
      <c r="G318" s="19">
        <f t="shared" si="64"/>
        <v>0</v>
      </c>
      <c r="H318" s="20"/>
      <c r="I318" s="20"/>
      <c r="J318" s="20"/>
      <c r="K318" s="82"/>
      <c r="L318" s="90"/>
      <c r="M318" s="90"/>
      <c r="N318" s="90"/>
    </row>
    <row r="319" spans="1:14" ht="12.75" hidden="1" customHeight="1" x14ac:dyDescent="0.2">
      <c r="A319" s="82"/>
      <c r="B319" s="82"/>
      <c r="C319" s="82"/>
      <c r="D319" s="82"/>
      <c r="E319" s="82"/>
      <c r="F319" s="11" t="s">
        <v>75</v>
      </c>
      <c r="G319" s="19">
        <f t="shared" si="64"/>
        <v>0</v>
      </c>
      <c r="H319" s="19">
        <f>SUM(H316:H318)</f>
        <v>0</v>
      </c>
      <c r="I319" s="19">
        <f>SUM(I316:I318)</f>
        <v>0</v>
      </c>
      <c r="J319" s="19">
        <f>SUM(J316:J318)</f>
        <v>0</v>
      </c>
      <c r="K319" s="82"/>
      <c r="L319" s="90"/>
      <c r="M319" s="90"/>
      <c r="N319" s="90"/>
    </row>
    <row r="320" spans="1:14" ht="12.75" hidden="1" customHeight="1" x14ac:dyDescent="0.2">
      <c r="A320" s="82" t="s">
        <v>37</v>
      </c>
      <c r="B320" s="82" t="s">
        <v>273</v>
      </c>
      <c r="C320" s="82"/>
      <c r="D320" s="82" t="s">
        <v>44</v>
      </c>
      <c r="E320" s="82"/>
      <c r="F320" s="12" t="s">
        <v>18</v>
      </c>
      <c r="G320" s="19">
        <f t="shared" si="64"/>
        <v>0</v>
      </c>
      <c r="H320" s="20"/>
      <c r="I320" s="20"/>
      <c r="J320" s="20"/>
      <c r="K320" s="82"/>
      <c r="L320" s="90" t="s">
        <v>263</v>
      </c>
      <c r="M320" s="90"/>
      <c r="N320" s="90"/>
    </row>
    <row r="321" spans="1:14" ht="12.75" hidden="1" customHeight="1" x14ac:dyDescent="0.2">
      <c r="A321" s="82"/>
      <c r="B321" s="82"/>
      <c r="C321" s="82"/>
      <c r="D321" s="82"/>
      <c r="E321" s="82"/>
      <c r="F321" s="12" t="s">
        <v>6</v>
      </c>
      <c r="G321" s="19">
        <f t="shared" si="64"/>
        <v>0</v>
      </c>
      <c r="H321" s="20"/>
      <c r="I321" s="20"/>
      <c r="J321" s="20"/>
      <c r="K321" s="82"/>
      <c r="L321" s="90"/>
      <c r="M321" s="90"/>
      <c r="N321" s="90"/>
    </row>
    <row r="322" spans="1:14" ht="12.75" hidden="1" customHeight="1" x14ac:dyDescent="0.2">
      <c r="A322" s="82"/>
      <c r="B322" s="82"/>
      <c r="C322" s="82"/>
      <c r="D322" s="82"/>
      <c r="E322" s="82"/>
      <c r="F322" s="11" t="s">
        <v>75</v>
      </c>
      <c r="G322" s="19">
        <f t="shared" si="64"/>
        <v>0</v>
      </c>
      <c r="H322" s="19">
        <f>SUM(H320:H321)</f>
        <v>0</v>
      </c>
      <c r="I322" s="19">
        <f>SUM(I320:I321)</f>
        <v>0</v>
      </c>
      <c r="J322" s="19">
        <f>SUM(J320:J321)</f>
        <v>0</v>
      </c>
      <c r="K322" s="82"/>
      <c r="L322" s="90"/>
      <c r="M322" s="90"/>
      <c r="N322" s="90"/>
    </row>
    <row r="323" spans="1:14" ht="12.75" hidden="1" customHeight="1" x14ac:dyDescent="0.2">
      <c r="A323" s="82" t="s">
        <v>37</v>
      </c>
      <c r="B323" s="82" t="s">
        <v>274</v>
      </c>
      <c r="C323" s="82"/>
      <c r="D323" s="82" t="s">
        <v>45</v>
      </c>
      <c r="E323" s="82"/>
      <c r="F323" s="12" t="s">
        <v>18</v>
      </c>
      <c r="G323" s="19">
        <f t="shared" ref="G323:G325" si="65">SUM(H323+J323)</f>
        <v>0</v>
      </c>
      <c r="H323" s="20"/>
      <c r="I323" s="20"/>
      <c r="J323" s="20"/>
      <c r="K323" s="82"/>
      <c r="L323" s="90" t="s">
        <v>264</v>
      </c>
      <c r="M323" s="90"/>
      <c r="N323" s="90"/>
    </row>
    <row r="324" spans="1:14" ht="12.75" hidden="1" customHeight="1" x14ac:dyDescent="0.2">
      <c r="A324" s="82"/>
      <c r="B324" s="82"/>
      <c r="C324" s="82"/>
      <c r="D324" s="82"/>
      <c r="E324" s="82"/>
      <c r="F324" s="12" t="s">
        <v>6</v>
      </c>
      <c r="G324" s="19">
        <f t="shared" si="65"/>
        <v>0</v>
      </c>
      <c r="H324" s="20"/>
      <c r="I324" s="20"/>
      <c r="J324" s="20"/>
      <c r="K324" s="82"/>
      <c r="L324" s="90"/>
      <c r="M324" s="90"/>
      <c r="N324" s="90"/>
    </row>
    <row r="325" spans="1:14" ht="12.75" hidden="1" customHeight="1" x14ac:dyDescent="0.2">
      <c r="A325" s="82"/>
      <c r="B325" s="82"/>
      <c r="C325" s="82"/>
      <c r="D325" s="82"/>
      <c r="E325" s="82"/>
      <c r="F325" s="11" t="s">
        <v>75</v>
      </c>
      <c r="G325" s="19">
        <f t="shared" si="65"/>
        <v>0</v>
      </c>
      <c r="H325" s="19">
        <f>SUM(H323:H324)</f>
        <v>0</v>
      </c>
      <c r="I325" s="19">
        <f>SUM(I323:I324)</f>
        <v>0</v>
      </c>
      <c r="J325" s="19">
        <f>SUM(J323:J324)</f>
        <v>0</v>
      </c>
      <c r="K325" s="82"/>
      <c r="L325" s="90"/>
      <c r="M325" s="90"/>
      <c r="N325" s="90"/>
    </row>
    <row r="326" spans="1:14" ht="12.75" hidden="1" customHeight="1" x14ac:dyDescent="0.2">
      <c r="A326" s="82" t="s">
        <v>7</v>
      </c>
      <c r="B326" s="82" t="s">
        <v>266</v>
      </c>
      <c r="C326" s="82"/>
      <c r="D326" s="82" t="s">
        <v>31</v>
      </c>
      <c r="E326" s="82"/>
      <c r="F326" s="12" t="s">
        <v>18</v>
      </c>
      <c r="G326" s="19">
        <f t="shared" si="64"/>
        <v>0</v>
      </c>
      <c r="H326" s="20"/>
      <c r="I326" s="20"/>
      <c r="J326" s="20"/>
      <c r="K326" s="82"/>
      <c r="L326" s="90" t="s">
        <v>265</v>
      </c>
      <c r="M326" s="90"/>
      <c r="N326" s="90"/>
    </row>
    <row r="327" spans="1:14" ht="12.75" hidden="1" customHeight="1" x14ac:dyDescent="0.2">
      <c r="A327" s="82"/>
      <c r="B327" s="82"/>
      <c r="C327" s="82"/>
      <c r="D327" s="82"/>
      <c r="E327" s="82"/>
      <c r="F327" s="12" t="s">
        <v>6</v>
      </c>
      <c r="G327" s="19">
        <f t="shared" si="64"/>
        <v>0</v>
      </c>
      <c r="H327" s="20"/>
      <c r="I327" s="20"/>
      <c r="J327" s="20"/>
      <c r="K327" s="82"/>
      <c r="L327" s="90"/>
      <c r="M327" s="90"/>
      <c r="N327" s="90"/>
    </row>
    <row r="328" spans="1:14" ht="12.75" hidden="1" customHeight="1" x14ac:dyDescent="0.2">
      <c r="A328" s="82"/>
      <c r="B328" s="82"/>
      <c r="C328" s="82"/>
      <c r="D328" s="82"/>
      <c r="E328" s="82"/>
      <c r="F328" s="12" t="s">
        <v>50</v>
      </c>
      <c r="G328" s="19">
        <f t="shared" si="64"/>
        <v>0</v>
      </c>
      <c r="H328" s="20"/>
      <c r="I328" s="20"/>
      <c r="J328" s="20"/>
      <c r="K328" s="82"/>
      <c r="L328" s="90"/>
      <c r="M328" s="90"/>
      <c r="N328" s="90"/>
    </row>
    <row r="329" spans="1:14" ht="12.75" hidden="1" customHeight="1" x14ac:dyDescent="0.2">
      <c r="A329" s="82"/>
      <c r="B329" s="82"/>
      <c r="C329" s="82"/>
      <c r="D329" s="82"/>
      <c r="E329" s="82"/>
      <c r="F329" s="12" t="s">
        <v>24</v>
      </c>
      <c r="G329" s="19">
        <f t="shared" si="64"/>
        <v>0</v>
      </c>
      <c r="H329" s="20"/>
      <c r="I329" s="20"/>
      <c r="J329" s="20"/>
      <c r="K329" s="82"/>
      <c r="L329" s="90"/>
      <c r="M329" s="90"/>
      <c r="N329" s="90"/>
    </row>
    <row r="330" spans="1:14" ht="12.75" hidden="1" customHeight="1" x14ac:dyDescent="0.2">
      <c r="A330" s="82"/>
      <c r="B330" s="82"/>
      <c r="C330" s="82"/>
      <c r="D330" s="82"/>
      <c r="E330" s="82"/>
      <c r="F330" s="12" t="s">
        <v>287</v>
      </c>
      <c r="G330" s="19">
        <f t="shared" si="64"/>
        <v>0</v>
      </c>
      <c r="H330" s="20"/>
      <c r="I330" s="20"/>
      <c r="J330" s="20"/>
      <c r="K330" s="82"/>
      <c r="L330" s="90"/>
      <c r="M330" s="90"/>
      <c r="N330" s="90"/>
    </row>
    <row r="331" spans="1:14" ht="12.75" hidden="1" customHeight="1" x14ac:dyDescent="0.2">
      <c r="A331" s="82"/>
      <c r="B331" s="82"/>
      <c r="C331" s="82"/>
      <c r="D331" s="82"/>
      <c r="E331" s="82"/>
      <c r="F331" s="12" t="s">
        <v>8</v>
      </c>
      <c r="G331" s="19">
        <f t="shared" si="64"/>
        <v>0</v>
      </c>
      <c r="H331" s="20"/>
      <c r="I331" s="20"/>
      <c r="J331" s="20"/>
      <c r="K331" s="82"/>
      <c r="L331" s="90"/>
      <c r="M331" s="90"/>
      <c r="N331" s="90"/>
    </row>
    <row r="332" spans="1:14" ht="12.75" hidden="1" customHeight="1" x14ac:dyDescent="0.2">
      <c r="A332" s="82"/>
      <c r="B332" s="82"/>
      <c r="C332" s="82"/>
      <c r="D332" s="82"/>
      <c r="E332" s="82"/>
      <c r="F332" s="11" t="s">
        <v>75</v>
      </c>
      <c r="G332" s="19">
        <f t="shared" si="64"/>
        <v>0</v>
      </c>
      <c r="H332" s="19">
        <f>SUM(H326:H331)</f>
        <v>0</v>
      </c>
      <c r="I332" s="19">
        <f>SUM(I326:I331)</f>
        <v>0</v>
      </c>
      <c r="J332" s="19">
        <f>SUM(J326:J331)</f>
        <v>0</v>
      </c>
      <c r="K332" s="82"/>
      <c r="L332" s="90"/>
      <c r="M332" s="90"/>
      <c r="N332" s="90"/>
    </row>
    <row r="333" spans="1:14" ht="17.25" hidden="1" customHeight="1" x14ac:dyDescent="0.2">
      <c r="A333" s="139" t="s">
        <v>383</v>
      </c>
      <c r="B333" s="139"/>
      <c r="C333" s="139"/>
      <c r="D333" s="139"/>
      <c r="E333" s="139"/>
      <c r="F333" s="139"/>
      <c r="G333" s="38">
        <f t="shared" si="64"/>
        <v>0</v>
      </c>
      <c r="H333" s="38">
        <f>SUM(H300+H304+H307+H312+H315+H319+H322+H325+H332)</f>
        <v>0</v>
      </c>
      <c r="I333" s="38">
        <f t="shared" ref="I333:J333" si="66">SUM(I300+I304+I307+I312+I315+I319+I322+I325+I332)</f>
        <v>0</v>
      </c>
      <c r="J333" s="38">
        <f t="shared" si="66"/>
        <v>0</v>
      </c>
      <c r="K333" s="45"/>
      <c r="L333" s="140"/>
      <c r="M333" s="140"/>
      <c r="N333" s="140"/>
    </row>
    <row r="334" spans="1:14" ht="12.75" hidden="1" customHeight="1" x14ac:dyDescent="0.2">
      <c r="A334" s="82" t="s">
        <v>15</v>
      </c>
      <c r="B334" s="82" t="s">
        <v>364</v>
      </c>
      <c r="C334" s="82" t="s">
        <v>55</v>
      </c>
      <c r="D334" s="82" t="s">
        <v>385</v>
      </c>
      <c r="E334" s="82" t="s">
        <v>356</v>
      </c>
      <c r="F334" s="12" t="s">
        <v>18</v>
      </c>
      <c r="G334" s="34">
        <f t="shared" si="64"/>
        <v>0</v>
      </c>
      <c r="H334" s="35"/>
      <c r="I334" s="35"/>
      <c r="J334" s="35"/>
      <c r="K334" s="82" t="s">
        <v>11</v>
      </c>
      <c r="L334" s="90" t="s">
        <v>384</v>
      </c>
      <c r="M334" s="90"/>
      <c r="N334" s="90"/>
    </row>
    <row r="335" spans="1:14" ht="12.75" hidden="1" customHeight="1" x14ac:dyDescent="0.2">
      <c r="A335" s="82"/>
      <c r="B335" s="82"/>
      <c r="C335" s="82"/>
      <c r="D335" s="82"/>
      <c r="E335" s="82"/>
      <c r="F335" s="12" t="s">
        <v>6</v>
      </c>
      <c r="G335" s="34">
        <f t="shared" si="64"/>
        <v>0</v>
      </c>
      <c r="H335" s="35"/>
      <c r="I335" s="35"/>
      <c r="J335" s="35"/>
      <c r="K335" s="82"/>
      <c r="L335" s="90"/>
      <c r="M335" s="90"/>
      <c r="N335" s="90"/>
    </row>
    <row r="336" spans="1:14" ht="12.75" hidden="1" customHeight="1" x14ac:dyDescent="0.2">
      <c r="A336" s="82"/>
      <c r="B336" s="82"/>
      <c r="C336" s="82"/>
      <c r="D336" s="82"/>
      <c r="E336" s="82"/>
      <c r="F336" s="12" t="s">
        <v>287</v>
      </c>
      <c r="G336" s="34">
        <f t="shared" si="64"/>
        <v>0</v>
      </c>
      <c r="H336" s="35"/>
      <c r="I336" s="35"/>
      <c r="J336" s="35"/>
      <c r="K336" s="82"/>
      <c r="L336" s="90"/>
      <c r="M336" s="90"/>
      <c r="N336" s="90"/>
    </row>
    <row r="337" spans="1:14" ht="12.75" hidden="1" customHeight="1" x14ac:dyDescent="0.2">
      <c r="A337" s="82"/>
      <c r="B337" s="82"/>
      <c r="C337" s="82"/>
      <c r="D337" s="82"/>
      <c r="E337" s="82"/>
      <c r="F337" s="12" t="s">
        <v>19</v>
      </c>
      <c r="G337" s="34">
        <f t="shared" si="64"/>
        <v>0</v>
      </c>
      <c r="H337" s="35"/>
      <c r="I337" s="35"/>
      <c r="J337" s="35"/>
      <c r="K337" s="82"/>
      <c r="L337" s="90"/>
      <c r="M337" s="90"/>
      <c r="N337" s="90"/>
    </row>
    <row r="338" spans="1:14" ht="12.75" hidden="1" customHeight="1" x14ac:dyDescent="0.2">
      <c r="A338" s="82"/>
      <c r="B338" s="82"/>
      <c r="C338" s="82"/>
      <c r="D338" s="82"/>
      <c r="E338" s="82"/>
      <c r="F338" s="12" t="s">
        <v>386</v>
      </c>
      <c r="G338" s="34">
        <f t="shared" si="64"/>
        <v>0</v>
      </c>
      <c r="H338" s="35"/>
      <c r="I338" s="35"/>
      <c r="J338" s="35"/>
      <c r="K338" s="82"/>
      <c r="L338" s="90"/>
      <c r="M338" s="90"/>
      <c r="N338" s="90"/>
    </row>
    <row r="339" spans="1:14" ht="12.75" hidden="1" customHeight="1" x14ac:dyDescent="0.2">
      <c r="A339" s="82"/>
      <c r="B339" s="82"/>
      <c r="C339" s="82"/>
      <c r="D339" s="82"/>
      <c r="E339" s="82"/>
      <c r="F339" s="11" t="s">
        <v>75</v>
      </c>
      <c r="G339" s="34">
        <f t="shared" si="64"/>
        <v>0</v>
      </c>
      <c r="H339" s="34">
        <f>SUM(H334:H338)</f>
        <v>0</v>
      </c>
      <c r="I339" s="34">
        <f t="shared" ref="I339:J339" si="67">SUM(I334:I338)</f>
        <v>0</v>
      </c>
      <c r="J339" s="34">
        <f t="shared" si="67"/>
        <v>0</v>
      </c>
      <c r="K339" s="82"/>
      <c r="L339" s="90"/>
      <c r="M339" s="90"/>
      <c r="N339" s="90"/>
    </row>
    <row r="340" spans="1:14" ht="12.75" hidden="1" customHeight="1" x14ac:dyDescent="0.2">
      <c r="A340" s="82" t="s">
        <v>49</v>
      </c>
      <c r="B340" s="82" t="s">
        <v>276</v>
      </c>
      <c r="C340" s="82" t="s">
        <v>55</v>
      </c>
      <c r="D340" s="82" t="s">
        <v>202</v>
      </c>
      <c r="E340" s="82" t="s">
        <v>86</v>
      </c>
      <c r="F340" s="12" t="s">
        <v>18</v>
      </c>
      <c r="G340" s="34">
        <f t="shared" si="64"/>
        <v>0</v>
      </c>
      <c r="H340" s="35"/>
      <c r="I340" s="35"/>
      <c r="J340" s="35"/>
      <c r="K340" s="82"/>
      <c r="L340" s="90" t="s">
        <v>320</v>
      </c>
      <c r="M340" s="90"/>
      <c r="N340" s="90"/>
    </row>
    <row r="341" spans="1:14" ht="12.75" hidden="1" customHeight="1" x14ac:dyDescent="0.2">
      <c r="A341" s="82"/>
      <c r="B341" s="82"/>
      <c r="C341" s="82"/>
      <c r="D341" s="82"/>
      <c r="E341" s="82"/>
      <c r="F341" s="12" t="s">
        <v>6</v>
      </c>
      <c r="G341" s="34">
        <f t="shared" si="64"/>
        <v>0</v>
      </c>
      <c r="H341" s="35"/>
      <c r="I341" s="35"/>
      <c r="J341" s="35"/>
      <c r="K341" s="82"/>
      <c r="L341" s="90"/>
      <c r="M341" s="90"/>
      <c r="N341" s="90"/>
    </row>
    <row r="342" spans="1:14" ht="12.75" hidden="1" customHeight="1" x14ac:dyDescent="0.2">
      <c r="A342" s="82"/>
      <c r="B342" s="82"/>
      <c r="C342" s="82"/>
      <c r="D342" s="82"/>
      <c r="E342" s="82"/>
      <c r="F342" s="11" t="s">
        <v>75</v>
      </c>
      <c r="G342" s="34">
        <f t="shared" si="64"/>
        <v>0</v>
      </c>
      <c r="H342" s="34">
        <f>SUM(H340:H341)</f>
        <v>0</v>
      </c>
      <c r="I342" s="34">
        <f t="shared" ref="I342:J342" si="68">SUM(I340:I341)</f>
        <v>0</v>
      </c>
      <c r="J342" s="34">
        <f t="shared" si="68"/>
        <v>0</v>
      </c>
      <c r="K342" s="82"/>
      <c r="L342" s="90"/>
      <c r="M342" s="90"/>
      <c r="N342" s="90"/>
    </row>
    <row r="343" spans="1:14" ht="12.75" hidden="1" customHeight="1" x14ac:dyDescent="0.2">
      <c r="A343" s="82" t="s">
        <v>144</v>
      </c>
      <c r="B343" s="82" t="s">
        <v>277</v>
      </c>
      <c r="C343" s="82"/>
      <c r="D343" s="82" t="s">
        <v>211</v>
      </c>
      <c r="E343" s="82"/>
      <c r="F343" s="12" t="s">
        <v>18</v>
      </c>
      <c r="G343" s="34">
        <f t="shared" si="64"/>
        <v>0</v>
      </c>
      <c r="H343" s="35"/>
      <c r="I343" s="35"/>
      <c r="J343" s="35"/>
      <c r="K343" s="82"/>
      <c r="L343" s="90" t="s">
        <v>321</v>
      </c>
      <c r="M343" s="90"/>
      <c r="N343" s="90"/>
    </row>
    <row r="344" spans="1:14" ht="12.75" hidden="1" customHeight="1" x14ac:dyDescent="0.2">
      <c r="A344" s="82"/>
      <c r="B344" s="82"/>
      <c r="C344" s="82"/>
      <c r="D344" s="82"/>
      <c r="E344" s="82"/>
      <c r="F344" s="12" t="s">
        <v>6</v>
      </c>
      <c r="G344" s="34">
        <f t="shared" si="64"/>
        <v>0</v>
      </c>
      <c r="H344" s="35"/>
      <c r="I344" s="35"/>
      <c r="J344" s="35"/>
      <c r="K344" s="82"/>
      <c r="L344" s="90"/>
      <c r="M344" s="90"/>
      <c r="N344" s="90"/>
    </row>
    <row r="345" spans="1:14" ht="12.75" hidden="1" customHeight="1" x14ac:dyDescent="0.2">
      <c r="A345" s="82"/>
      <c r="B345" s="82"/>
      <c r="C345" s="82"/>
      <c r="D345" s="82"/>
      <c r="E345" s="82"/>
      <c r="F345" s="11" t="s">
        <v>75</v>
      </c>
      <c r="G345" s="34">
        <f t="shared" si="64"/>
        <v>0</v>
      </c>
      <c r="H345" s="34">
        <f>SUM(H343:H344)</f>
        <v>0</v>
      </c>
      <c r="I345" s="34">
        <f t="shared" ref="I345:J345" si="69">SUM(I343:I344)</f>
        <v>0</v>
      </c>
      <c r="J345" s="34">
        <f t="shared" si="69"/>
        <v>0</v>
      </c>
      <c r="K345" s="82"/>
      <c r="L345" s="90"/>
      <c r="M345" s="90"/>
      <c r="N345" s="90"/>
    </row>
    <row r="346" spans="1:14" ht="12.75" hidden="1" customHeight="1" x14ac:dyDescent="0.2">
      <c r="A346" s="82" t="s">
        <v>194</v>
      </c>
      <c r="B346" s="82" t="s">
        <v>278</v>
      </c>
      <c r="C346" s="82"/>
      <c r="D346" s="82" t="s">
        <v>203</v>
      </c>
      <c r="E346" s="82"/>
      <c r="F346" s="12" t="s">
        <v>18</v>
      </c>
      <c r="G346" s="34">
        <f t="shared" si="64"/>
        <v>0</v>
      </c>
      <c r="H346" s="35"/>
      <c r="I346" s="35"/>
      <c r="J346" s="35"/>
      <c r="K346" s="82"/>
      <c r="L346" s="90" t="s">
        <v>322</v>
      </c>
      <c r="M346" s="90"/>
      <c r="N346" s="90"/>
    </row>
    <row r="347" spans="1:14" ht="12.75" hidden="1" customHeight="1" x14ac:dyDescent="0.2">
      <c r="A347" s="82"/>
      <c r="B347" s="82"/>
      <c r="C347" s="82"/>
      <c r="D347" s="82"/>
      <c r="E347" s="82"/>
      <c r="F347" s="12" t="s">
        <v>6</v>
      </c>
      <c r="G347" s="34">
        <f t="shared" si="64"/>
        <v>0</v>
      </c>
      <c r="H347" s="35"/>
      <c r="I347" s="35"/>
      <c r="J347" s="35"/>
      <c r="K347" s="82"/>
      <c r="L347" s="90"/>
      <c r="M347" s="90"/>
      <c r="N347" s="90"/>
    </row>
    <row r="348" spans="1:14" ht="12.75" hidden="1" customHeight="1" x14ac:dyDescent="0.2">
      <c r="A348" s="82"/>
      <c r="B348" s="82"/>
      <c r="C348" s="82"/>
      <c r="D348" s="82"/>
      <c r="E348" s="82"/>
      <c r="F348" s="11" t="s">
        <v>75</v>
      </c>
      <c r="G348" s="34">
        <f t="shared" si="64"/>
        <v>0</v>
      </c>
      <c r="H348" s="34">
        <f>SUM(H346:H347)</f>
        <v>0</v>
      </c>
      <c r="I348" s="34">
        <f t="shared" ref="I348:J348" si="70">SUM(I346:I347)</f>
        <v>0</v>
      </c>
      <c r="J348" s="34">
        <f t="shared" si="70"/>
        <v>0</v>
      </c>
      <c r="K348" s="82"/>
      <c r="L348" s="90"/>
      <c r="M348" s="90"/>
      <c r="N348" s="90"/>
    </row>
    <row r="349" spans="1:14" ht="12.75" hidden="1" customHeight="1" x14ac:dyDescent="0.2">
      <c r="A349" s="82" t="s">
        <v>195</v>
      </c>
      <c r="B349" s="82" t="s">
        <v>279</v>
      </c>
      <c r="C349" s="82"/>
      <c r="D349" s="82" t="s">
        <v>204</v>
      </c>
      <c r="E349" s="82"/>
      <c r="F349" s="12" t="s">
        <v>18</v>
      </c>
      <c r="G349" s="34">
        <f t="shared" si="64"/>
        <v>0</v>
      </c>
      <c r="H349" s="35"/>
      <c r="I349" s="35"/>
      <c r="J349" s="35"/>
      <c r="K349" s="82"/>
      <c r="L349" s="90" t="s">
        <v>323</v>
      </c>
      <c r="M349" s="90"/>
      <c r="N349" s="90"/>
    </row>
    <row r="350" spans="1:14" ht="12.75" hidden="1" customHeight="1" x14ac:dyDescent="0.2">
      <c r="A350" s="82"/>
      <c r="B350" s="82"/>
      <c r="C350" s="82"/>
      <c r="D350" s="82"/>
      <c r="E350" s="82"/>
      <c r="F350" s="12" t="s">
        <v>6</v>
      </c>
      <c r="G350" s="34">
        <f t="shared" si="64"/>
        <v>0</v>
      </c>
      <c r="H350" s="35"/>
      <c r="I350" s="35"/>
      <c r="J350" s="35"/>
      <c r="K350" s="82"/>
      <c r="L350" s="90"/>
      <c r="M350" s="90"/>
      <c r="N350" s="90"/>
    </row>
    <row r="351" spans="1:14" ht="12.75" hidden="1" customHeight="1" x14ac:dyDescent="0.2">
      <c r="A351" s="82"/>
      <c r="B351" s="82"/>
      <c r="C351" s="82"/>
      <c r="D351" s="82"/>
      <c r="E351" s="82"/>
      <c r="F351" s="11" t="s">
        <v>75</v>
      </c>
      <c r="G351" s="34">
        <f t="shared" si="64"/>
        <v>0</v>
      </c>
      <c r="H351" s="34">
        <f>SUM(H349:H350)</f>
        <v>0</v>
      </c>
      <c r="I351" s="34">
        <f t="shared" ref="I351:J351" si="71">SUM(I349:I350)</f>
        <v>0</v>
      </c>
      <c r="J351" s="34">
        <f t="shared" si="71"/>
        <v>0</v>
      </c>
      <c r="K351" s="82"/>
      <c r="L351" s="90"/>
      <c r="M351" s="90"/>
      <c r="N351" s="90"/>
    </row>
    <row r="352" spans="1:14" ht="12.75" hidden="1" customHeight="1" x14ac:dyDescent="0.2">
      <c r="A352" s="82" t="s">
        <v>196</v>
      </c>
      <c r="B352" s="82" t="s">
        <v>280</v>
      </c>
      <c r="C352" s="82"/>
      <c r="D352" s="82" t="s">
        <v>205</v>
      </c>
      <c r="E352" s="82"/>
      <c r="F352" s="12" t="s">
        <v>18</v>
      </c>
      <c r="G352" s="34">
        <f t="shared" ref="G352:G369" si="72">SUM(H352+J352)</f>
        <v>0</v>
      </c>
      <c r="H352" s="35"/>
      <c r="I352" s="35"/>
      <c r="J352" s="35"/>
      <c r="K352" s="82"/>
      <c r="L352" s="90" t="s">
        <v>324</v>
      </c>
      <c r="M352" s="90"/>
      <c r="N352" s="90"/>
    </row>
    <row r="353" spans="1:14" ht="12.75" hidden="1" customHeight="1" x14ac:dyDescent="0.2">
      <c r="A353" s="82"/>
      <c r="B353" s="82"/>
      <c r="C353" s="82"/>
      <c r="D353" s="82"/>
      <c r="E353" s="82"/>
      <c r="F353" s="12" t="s">
        <v>6</v>
      </c>
      <c r="G353" s="34">
        <f t="shared" si="72"/>
        <v>0</v>
      </c>
      <c r="H353" s="35"/>
      <c r="I353" s="35"/>
      <c r="J353" s="35"/>
      <c r="K353" s="82"/>
      <c r="L353" s="90"/>
      <c r="M353" s="90"/>
      <c r="N353" s="90"/>
    </row>
    <row r="354" spans="1:14" ht="12.75" hidden="1" customHeight="1" x14ac:dyDescent="0.2">
      <c r="A354" s="82"/>
      <c r="B354" s="82"/>
      <c r="C354" s="82"/>
      <c r="D354" s="82"/>
      <c r="E354" s="82"/>
      <c r="F354" s="11" t="s">
        <v>75</v>
      </c>
      <c r="G354" s="34">
        <f t="shared" si="72"/>
        <v>0</v>
      </c>
      <c r="H354" s="34">
        <f>SUM(H352:H353)</f>
        <v>0</v>
      </c>
      <c r="I354" s="34">
        <f>SUM(I352:I353)</f>
        <v>0</v>
      </c>
      <c r="J354" s="34">
        <f>SUM(J352:J353)</f>
        <v>0</v>
      </c>
      <c r="K354" s="82"/>
      <c r="L354" s="90"/>
      <c r="M354" s="90"/>
      <c r="N354" s="90"/>
    </row>
    <row r="355" spans="1:14" ht="12.75" hidden="1" customHeight="1" x14ac:dyDescent="0.2">
      <c r="A355" s="82" t="s">
        <v>197</v>
      </c>
      <c r="B355" s="82" t="s">
        <v>281</v>
      </c>
      <c r="C355" s="82"/>
      <c r="D355" s="82" t="s">
        <v>212</v>
      </c>
      <c r="E355" s="82"/>
      <c r="F355" s="12" t="s">
        <v>18</v>
      </c>
      <c r="G355" s="34">
        <f t="shared" si="72"/>
        <v>0</v>
      </c>
      <c r="H355" s="35"/>
      <c r="I355" s="35"/>
      <c r="J355" s="35"/>
      <c r="K355" s="82"/>
      <c r="L355" s="90" t="s">
        <v>325</v>
      </c>
      <c r="M355" s="90"/>
      <c r="N355" s="90"/>
    </row>
    <row r="356" spans="1:14" ht="12.75" hidden="1" customHeight="1" x14ac:dyDescent="0.2">
      <c r="A356" s="82"/>
      <c r="B356" s="82"/>
      <c r="C356" s="82"/>
      <c r="D356" s="82"/>
      <c r="E356" s="82"/>
      <c r="F356" s="12" t="s">
        <v>6</v>
      </c>
      <c r="G356" s="34">
        <f t="shared" si="72"/>
        <v>0</v>
      </c>
      <c r="H356" s="35"/>
      <c r="I356" s="35"/>
      <c r="J356" s="35"/>
      <c r="K356" s="82"/>
      <c r="L356" s="90"/>
      <c r="M356" s="90"/>
      <c r="N356" s="90"/>
    </row>
    <row r="357" spans="1:14" ht="12.75" hidden="1" customHeight="1" x14ac:dyDescent="0.2">
      <c r="A357" s="82"/>
      <c r="B357" s="82"/>
      <c r="C357" s="82"/>
      <c r="D357" s="82"/>
      <c r="E357" s="82"/>
      <c r="F357" s="11" t="s">
        <v>75</v>
      </c>
      <c r="G357" s="34">
        <f t="shared" si="72"/>
        <v>0</v>
      </c>
      <c r="H357" s="34">
        <f>SUM(H355:H356)</f>
        <v>0</v>
      </c>
      <c r="I357" s="34">
        <f>SUM(I355:I356)</f>
        <v>0</v>
      </c>
      <c r="J357" s="34">
        <f>SUM(J355:J356)</f>
        <v>0</v>
      </c>
      <c r="K357" s="82"/>
      <c r="L357" s="90"/>
      <c r="M357" s="90"/>
      <c r="N357" s="90"/>
    </row>
    <row r="358" spans="1:14" ht="12.75" hidden="1" customHeight="1" x14ac:dyDescent="0.2">
      <c r="A358" s="82" t="s">
        <v>198</v>
      </c>
      <c r="B358" s="82" t="s">
        <v>282</v>
      </c>
      <c r="C358" s="82" t="s">
        <v>55</v>
      </c>
      <c r="D358" s="82" t="s">
        <v>206</v>
      </c>
      <c r="E358" s="82" t="s">
        <v>86</v>
      </c>
      <c r="F358" s="12" t="s">
        <v>18</v>
      </c>
      <c r="G358" s="34">
        <f t="shared" si="72"/>
        <v>0</v>
      </c>
      <c r="H358" s="35"/>
      <c r="I358" s="35"/>
      <c r="J358" s="35"/>
      <c r="K358" s="82"/>
      <c r="L358" s="90" t="s">
        <v>326</v>
      </c>
      <c r="M358" s="90"/>
      <c r="N358" s="90"/>
    </row>
    <row r="359" spans="1:14" ht="12.75" hidden="1" customHeight="1" x14ac:dyDescent="0.2">
      <c r="A359" s="82"/>
      <c r="B359" s="82"/>
      <c r="C359" s="82"/>
      <c r="D359" s="82"/>
      <c r="E359" s="82"/>
      <c r="F359" s="12" t="s">
        <v>6</v>
      </c>
      <c r="G359" s="34">
        <f t="shared" si="72"/>
        <v>0</v>
      </c>
      <c r="H359" s="35"/>
      <c r="I359" s="35"/>
      <c r="J359" s="35"/>
      <c r="K359" s="82"/>
      <c r="L359" s="90"/>
      <c r="M359" s="90"/>
      <c r="N359" s="90"/>
    </row>
    <row r="360" spans="1:14" ht="12.75" hidden="1" customHeight="1" x14ac:dyDescent="0.2">
      <c r="A360" s="82"/>
      <c r="B360" s="82"/>
      <c r="C360" s="82"/>
      <c r="D360" s="82"/>
      <c r="E360" s="82"/>
      <c r="F360" s="11" t="s">
        <v>75</v>
      </c>
      <c r="G360" s="34">
        <f t="shared" si="72"/>
        <v>0</v>
      </c>
      <c r="H360" s="34">
        <f>SUM(H358:H359)</f>
        <v>0</v>
      </c>
      <c r="I360" s="34">
        <f>SUM(I358:I359)</f>
        <v>0</v>
      </c>
      <c r="J360" s="34">
        <f>SUM(J358:J359)</f>
        <v>0</v>
      </c>
      <c r="K360" s="82"/>
      <c r="L360" s="90"/>
      <c r="M360" s="90"/>
      <c r="N360" s="90"/>
    </row>
    <row r="361" spans="1:14" ht="12.75" hidden="1" customHeight="1" x14ac:dyDescent="0.2">
      <c r="A361" s="82" t="s">
        <v>199</v>
      </c>
      <c r="B361" s="82" t="s">
        <v>283</v>
      </c>
      <c r="C361" s="82"/>
      <c r="D361" s="82" t="s">
        <v>207</v>
      </c>
      <c r="E361" s="82"/>
      <c r="F361" s="12" t="s">
        <v>18</v>
      </c>
      <c r="G361" s="34">
        <f t="shared" si="72"/>
        <v>0</v>
      </c>
      <c r="H361" s="35"/>
      <c r="I361" s="35"/>
      <c r="J361" s="35"/>
      <c r="K361" s="82"/>
      <c r="L361" s="90" t="s">
        <v>327</v>
      </c>
      <c r="M361" s="90"/>
      <c r="N361" s="90"/>
    </row>
    <row r="362" spans="1:14" ht="12.75" hidden="1" customHeight="1" x14ac:dyDescent="0.2">
      <c r="A362" s="82"/>
      <c r="B362" s="82"/>
      <c r="C362" s="82"/>
      <c r="D362" s="82"/>
      <c r="E362" s="82"/>
      <c r="F362" s="12" t="s">
        <v>6</v>
      </c>
      <c r="G362" s="34">
        <f t="shared" si="72"/>
        <v>0</v>
      </c>
      <c r="H362" s="35"/>
      <c r="I362" s="35"/>
      <c r="J362" s="35"/>
      <c r="K362" s="82"/>
      <c r="L362" s="90"/>
      <c r="M362" s="90"/>
      <c r="N362" s="90"/>
    </row>
    <row r="363" spans="1:14" ht="12" hidden="1" customHeight="1" x14ac:dyDescent="0.2">
      <c r="A363" s="82"/>
      <c r="B363" s="82"/>
      <c r="C363" s="82"/>
      <c r="D363" s="82"/>
      <c r="E363" s="82"/>
      <c r="F363" s="11" t="s">
        <v>75</v>
      </c>
      <c r="G363" s="34">
        <f t="shared" si="72"/>
        <v>0</v>
      </c>
      <c r="H363" s="34">
        <f>SUM(H361:H362)</f>
        <v>0</v>
      </c>
      <c r="I363" s="34">
        <f t="shared" ref="I363:J363" si="73">SUM(I361:I362)</f>
        <v>0</v>
      </c>
      <c r="J363" s="34">
        <f t="shared" si="73"/>
        <v>0</v>
      </c>
      <c r="K363" s="82"/>
      <c r="L363" s="90"/>
      <c r="M363" s="90"/>
      <c r="N363" s="90"/>
    </row>
    <row r="364" spans="1:14" ht="12.75" hidden="1" customHeight="1" x14ac:dyDescent="0.2">
      <c r="A364" s="82" t="s">
        <v>200</v>
      </c>
      <c r="B364" s="82" t="s">
        <v>284</v>
      </c>
      <c r="C364" s="82"/>
      <c r="D364" s="82" t="s">
        <v>208</v>
      </c>
      <c r="E364" s="82"/>
      <c r="F364" s="12" t="s">
        <v>18</v>
      </c>
      <c r="G364" s="34">
        <f t="shared" si="72"/>
        <v>0</v>
      </c>
      <c r="H364" s="35"/>
      <c r="I364" s="35"/>
      <c r="J364" s="35"/>
      <c r="K364" s="82"/>
      <c r="L364" s="90" t="s">
        <v>328</v>
      </c>
      <c r="M364" s="90"/>
      <c r="N364" s="90"/>
    </row>
    <row r="365" spans="1:14" ht="12.75" hidden="1" customHeight="1" x14ac:dyDescent="0.2">
      <c r="A365" s="82"/>
      <c r="B365" s="82"/>
      <c r="C365" s="82"/>
      <c r="D365" s="82"/>
      <c r="E365" s="82"/>
      <c r="F365" s="12" t="s">
        <v>6</v>
      </c>
      <c r="G365" s="34">
        <f t="shared" si="72"/>
        <v>0</v>
      </c>
      <c r="H365" s="35"/>
      <c r="I365" s="35"/>
      <c r="J365" s="35"/>
      <c r="K365" s="82"/>
      <c r="L365" s="90"/>
      <c r="M365" s="90"/>
      <c r="N365" s="90"/>
    </row>
    <row r="366" spans="1:14" ht="12.75" hidden="1" customHeight="1" x14ac:dyDescent="0.2">
      <c r="A366" s="82"/>
      <c r="B366" s="82"/>
      <c r="C366" s="82"/>
      <c r="D366" s="82"/>
      <c r="E366" s="82"/>
      <c r="F366" s="11" t="s">
        <v>75</v>
      </c>
      <c r="G366" s="34">
        <f t="shared" si="72"/>
        <v>0</v>
      </c>
      <c r="H366" s="34">
        <f>SUM(H364:H365)</f>
        <v>0</v>
      </c>
      <c r="I366" s="34">
        <f t="shared" ref="I366:J366" si="74">SUM(I364:I365)</f>
        <v>0</v>
      </c>
      <c r="J366" s="34">
        <f t="shared" si="74"/>
        <v>0</v>
      </c>
      <c r="K366" s="82"/>
      <c r="L366" s="90"/>
      <c r="M366" s="90"/>
      <c r="N366" s="90"/>
    </row>
    <row r="367" spans="1:14" ht="12.75" hidden="1" customHeight="1" x14ac:dyDescent="0.2">
      <c r="A367" s="82" t="s">
        <v>200</v>
      </c>
      <c r="B367" s="82" t="s">
        <v>285</v>
      </c>
      <c r="C367" s="82"/>
      <c r="D367" s="82" t="s">
        <v>209</v>
      </c>
      <c r="E367" s="82"/>
      <c r="F367" s="12" t="s">
        <v>18</v>
      </c>
      <c r="G367" s="34">
        <f t="shared" si="72"/>
        <v>0</v>
      </c>
      <c r="H367" s="35"/>
      <c r="I367" s="35"/>
      <c r="J367" s="35"/>
      <c r="K367" s="82"/>
      <c r="L367" s="90" t="s">
        <v>329</v>
      </c>
      <c r="M367" s="90"/>
      <c r="N367" s="90"/>
    </row>
    <row r="368" spans="1:14" ht="12.75" hidden="1" customHeight="1" x14ac:dyDescent="0.2">
      <c r="A368" s="82"/>
      <c r="B368" s="82"/>
      <c r="C368" s="82"/>
      <c r="D368" s="82"/>
      <c r="E368" s="82"/>
      <c r="F368" s="12" t="s">
        <v>6</v>
      </c>
      <c r="G368" s="34">
        <f t="shared" si="72"/>
        <v>0</v>
      </c>
      <c r="H368" s="35"/>
      <c r="I368" s="35"/>
      <c r="J368" s="35"/>
      <c r="K368" s="82"/>
      <c r="L368" s="90"/>
      <c r="M368" s="90"/>
      <c r="N368" s="90"/>
    </row>
    <row r="369" spans="1:14" ht="21.75" hidden="1" customHeight="1" x14ac:dyDescent="0.2">
      <c r="A369" s="82"/>
      <c r="B369" s="82"/>
      <c r="C369" s="82"/>
      <c r="D369" s="82"/>
      <c r="E369" s="82"/>
      <c r="F369" s="11" t="s">
        <v>75</v>
      </c>
      <c r="G369" s="34">
        <f t="shared" si="72"/>
        <v>0</v>
      </c>
      <c r="H369" s="34">
        <f>SUM(H367:H368)</f>
        <v>0</v>
      </c>
      <c r="I369" s="34">
        <f t="shared" ref="I369:J369" si="75">SUM(I367:I368)</f>
        <v>0</v>
      </c>
      <c r="J369" s="34">
        <f t="shared" si="75"/>
        <v>0</v>
      </c>
      <c r="K369" s="82"/>
      <c r="L369" s="90"/>
      <c r="M369" s="90"/>
      <c r="N369" s="90"/>
    </row>
    <row r="370" spans="1:14" ht="12.75" hidden="1" customHeight="1" x14ac:dyDescent="0.2">
      <c r="A370" s="82" t="s">
        <v>201</v>
      </c>
      <c r="B370" s="82" t="s">
        <v>286</v>
      </c>
      <c r="C370" s="82"/>
      <c r="D370" s="82" t="s">
        <v>210</v>
      </c>
      <c r="E370" s="82"/>
      <c r="F370" s="12" t="s">
        <v>18</v>
      </c>
      <c r="G370" s="34">
        <f>SUM(H370+J370)</f>
        <v>0</v>
      </c>
      <c r="H370" s="35"/>
      <c r="I370" s="35"/>
      <c r="J370" s="35"/>
      <c r="K370" s="82"/>
      <c r="L370" s="90" t="s">
        <v>330</v>
      </c>
      <c r="M370" s="90"/>
      <c r="N370" s="90"/>
    </row>
    <row r="371" spans="1:14" ht="12.75" hidden="1" customHeight="1" x14ac:dyDescent="0.2">
      <c r="A371" s="82"/>
      <c r="B371" s="82"/>
      <c r="C371" s="82"/>
      <c r="D371" s="82"/>
      <c r="E371" s="82"/>
      <c r="F371" s="12" t="s">
        <v>6</v>
      </c>
      <c r="G371" s="34">
        <f>SUM(H371+J371)</f>
        <v>0</v>
      </c>
      <c r="H371" s="35"/>
      <c r="I371" s="35"/>
      <c r="J371" s="35"/>
      <c r="K371" s="82"/>
      <c r="L371" s="90"/>
      <c r="M371" s="90"/>
      <c r="N371" s="90"/>
    </row>
    <row r="372" spans="1:14" ht="12.75" hidden="1" customHeight="1" x14ac:dyDescent="0.2">
      <c r="A372" s="82"/>
      <c r="B372" s="82"/>
      <c r="C372" s="82"/>
      <c r="D372" s="82"/>
      <c r="E372" s="82"/>
      <c r="F372" s="11" t="s">
        <v>75</v>
      </c>
      <c r="G372" s="34">
        <f>SUM(H372+J372)</f>
        <v>0</v>
      </c>
      <c r="H372" s="34">
        <f>SUM(H370:H371)</f>
        <v>0</v>
      </c>
      <c r="I372" s="34">
        <f>SUM(I370:I371)</f>
        <v>0</v>
      </c>
      <c r="J372" s="34">
        <f>SUM(J370:J371)</f>
        <v>0</v>
      </c>
      <c r="K372" s="82"/>
      <c r="L372" s="90"/>
      <c r="M372" s="90"/>
      <c r="N372" s="90"/>
    </row>
    <row r="373" spans="1:14" ht="12.75" hidden="1" customHeight="1" x14ac:dyDescent="0.2">
      <c r="A373" s="82" t="s">
        <v>196</v>
      </c>
      <c r="B373" s="7"/>
      <c r="C373" s="82" t="s">
        <v>55</v>
      </c>
      <c r="D373" s="82" t="s">
        <v>183</v>
      </c>
      <c r="E373" s="82" t="s">
        <v>86</v>
      </c>
      <c r="F373" s="12" t="s">
        <v>18</v>
      </c>
      <c r="G373" s="34">
        <f t="shared" ref="G373:G375" si="76">SUM(H373+J373)</f>
        <v>0</v>
      </c>
      <c r="H373" s="35"/>
      <c r="I373" s="35"/>
      <c r="J373" s="36"/>
      <c r="K373" s="82"/>
      <c r="L373" s="90" t="s">
        <v>184</v>
      </c>
      <c r="M373" s="90"/>
      <c r="N373" s="90"/>
    </row>
    <row r="374" spans="1:14" ht="12.75" hidden="1" customHeight="1" x14ac:dyDescent="0.2">
      <c r="A374" s="82"/>
      <c r="B374" s="7"/>
      <c r="C374" s="82"/>
      <c r="D374" s="82"/>
      <c r="E374" s="82"/>
      <c r="F374" s="12" t="s">
        <v>6</v>
      </c>
      <c r="G374" s="34">
        <f t="shared" si="76"/>
        <v>0</v>
      </c>
      <c r="H374" s="35"/>
      <c r="I374" s="35"/>
      <c r="J374" s="36"/>
      <c r="K374" s="82"/>
      <c r="L374" s="90"/>
      <c r="M374" s="90"/>
      <c r="N374" s="90"/>
    </row>
    <row r="375" spans="1:14" ht="12.75" hidden="1" customHeight="1" x14ac:dyDescent="0.2">
      <c r="A375" s="82"/>
      <c r="B375" s="7"/>
      <c r="C375" s="82"/>
      <c r="D375" s="82"/>
      <c r="E375" s="82"/>
      <c r="F375" s="11" t="s">
        <v>75</v>
      </c>
      <c r="G375" s="34">
        <f t="shared" si="76"/>
        <v>0</v>
      </c>
      <c r="H375" s="34">
        <f>SUM(H373:H374)</f>
        <v>0</v>
      </c>
      <c r="I375" s="34">
        <f t="shared" ref="I375:J375" si="77">SUM(I373:I374)</f>
        <v>0</v>
      </c>
      <c r="J375" s="34">
        <f t="shared" si="77"/>
        <v>0</v>
      </c>
      <c r="K375" s="82"/>
      <c r="L375" s="90"/>
      <c r="M375" s="90"/>
      <c r="N375" s="90"/>
    </row>
    <row r="376" spans="1:14" ht="12.75" hidden="1" customHeight="1" x14ac:dyDescent="0.2">
      <c r="A376" s="139" t="s">
        <v>275</v>
      </c>
      <c r="B376" s="139"/>
      <c r="C376" s="139"/>
      <c r="D376" s="139"/>
      <c r="E376" s="139"/>
      <c r="F376" s="139"/>
      <c r="G376" s="46">
        <f>SUM(H376+J376)</f>
        <v>0</v>
      </c>
      <c r="H376" s="46">
        <f>SUM(H342+H345+H348+H351+H354+H357+H360+H363+H366+H369+H372+H375)</f>
        <v>0</v>
      </c>
      <c r="I376" s="46">
        <f t="shared" ref="I376:J376" si="78">SUM(I342+I345+I348+I351+I354+I357+I360+I363+I366+I369+I372+I375)</f>
        <v>0</v>
      </c>
      <c r="J376" s="46">
        <f t="shared" si="78"/>
        <v>0</v>
      </c>
      <c r="K376" s="82"/>
      <c r="L376" s="140"/>
      <c r="M376" s="140"/>
      <c r="N376" s="140"/>
    </row>
    <row r="377" spans="1:14" ht="12.75" hidden="1" customHeight="1" x14ac:dyDescent="0.2">
      <c r="A377" s="82" t="s">
        <v>34</v>
      </c>
      <c r="B377" s="82" t="s">
        <v>296</v>
      </c>
      <c r="C377" s="82" t="s">
        <v>55</v>
      </c>
      <c r="D377" s="82" t="s">
        <v>231</v>
      </c>
      <c r="E377" s="82" t="s">
        <v>185</v>
      </c>
      <c r="F377" s="12" t="s">
        <v>18</v>
      </c>
      <c r="G377" s="19">
        <f t="shared" ref="G377:G388" si="79">SUM(H377+J377)</f>
        <v>0</v>
      </c>
      <c r="H377" s="20"/>
      <c r="I377" s="20"/>
      <c r="J377" s="20"/>
      <c r="K377" s="82"/>
      <c r="L377" s="90" t="s">
        <v>309</v>
      </c>
      <c r="M377" s="90"/>
      <c r="N377" s="90"/>
    </row>
    <row r="378" spans="1:14" ht="12.75" hidden="1" customHeight="1" x14ac:dyDescent="0.2">
      <c r="A378" s="82"/>
      <c r="B378" s="82"/>
      <c r="C378" s="82"/>
      <c r="D378" s="82"/>
      <c r="E378" s="82"/>
      <c r="F378" s="12" t="s">
        <v>6</v>
      </c>
      <c r="G378" s="19">
        <f t="shared" si="79"/>
        <v>0</v>
      </c>
      <c r="H378" s="20"/>
      <c r="I378" s="20"/>
      <c r="J378" s="20"/>
      <c r="K378" s="82"/>
      <c r="L378" s="90"/>
      <c r="M378" s="90"/>
      <c r="N378" s="90"/>
    </row>
    <row r="379" spans="1:14" ht="12.75" hidden="1" customHeight="1" x14ac:dyDescent="0.2">
      <c r="A379" s="82"/>
      <c r="B379" s="82"/>
      <c r="C379" s="82"/>
      <c r="D379" s="82"/>
      <c r="E379" s="82"/>
      <c r="F379" s="11" t="s">
        <v>75</v>
      </c>
      <c r="G379" s="19">
        <f t="shared" si="79"/>
        <v>0</v>
      </c>
      <c r="H379" s="19">
        <f>SUM(H377:H378)</f>
        <v>0</v>
      </c>
      <c r="I379" s="19">
        <f t="shared" ref="I379:J379" si="80">SUM(I377:I378)</f>
        <v>0</v>
      </c>
      <c r="J379" s="19">
        <f t="shared" si="80"/>
        <v>0</v>
      </c>
      <c r="K379" s="82"/>
      <c r="L379" s="90"/>
      <c r="M379" s="90"/>
      <c r="N379" s="90"/>
    </row>
    <row r="380" spans="1:14" ht="12.75" hidden="1" customHeight="1" x14ac:dyDescent="0.2">
      <c r="A380" s="82" t="s">
        <v>35</v>
      </c>
      <c r="B380" s="82" t="s">
        <v>297</v>
      </c>
      <c r="C380" s="82"/>
      <c r="D380" s="82" t="s">
        <v>232</v>
      </c>
      <c r="E380" s="82"/>
      <c r="F380" s="12" t="s">
        <v>18</v>
      </c>
      <c r="G380" s="19">
        <f t="shared" si="79"/>
        <v>0</v>
      </c>
      <c r="H380" s="20"/>
      <c r="I380" s="20"/>
      <c r="J380" s="20"/>
      <c r="K380" s="82"/>
      <c r="L380" s="90" t="s">
        <v>310</v>
      </c>
      <c r="M380" s="90"/>
      <c r="N380" s="90"/>
    </row>
    <row r="381" spans="1:14" ht="12.75" hidden="1" customHeight="1" x14ac:dyDescent="0.2">
      <c r="A381" s="82"/>
      <c r="B381" s="82"/>
      <c r="C381" s="82"/>
      <c r="D381" s="82"/>
      <c r="E381" s="82"/>
      <c r="F381" s="12" t="s">
        <v>6</v>
      </c>
      <c r="G381" s="19">
        <f t="shared" si="79"/>
        <v>0</v>
      </c>
      <c r="H381" s="20"/>
      <c r="I381" s="20"/>
      <c r="J381" s="20"/>
      <c r="K381" s="82"/>
      <c r="L381" s="90"/>
      <c r="M381" s="90"/>
      <c r="N381" s="90"/>
    </row>
    <row r="382" spans="1:14" ht="12.75" hidden="1" customHeight="1" x14ac:dyDescent="0.2">
      <c r="A382" s="82"/>
      <c r="B382" s="82"/>
      <c r="C382" s="82"/>
      <c r="D382" s="82"/>
      <c r="E382" s="82"/>
      <c r="F382" s="11" t="s">
        <v>75</v>
      </c>
      <c r="G382" s="19">
        <f t="shared" si="79"/>
        <v>0</v>
      </c>
      <c r="H382" s="19">
        <f>SUM(H380:H381)</f>
        <v>0</v>
      </c>
      <c r="I382" s="19">
        <f t="shared" ref="I382:J382" si="81">SUM(I380:I381)</f>
        <v>0</v>
      </c>
      <c r="J382" s="19">
        <f t="shared" si="81"/>
        <v>0</v>
      </c>
      <c r="K382" s="82"/>
      <c r="L382" s="90"/>
      <c r="M382" s="90"/>
      <c r="N382" s="90"/>
    </row>
    <row r="383" spans="1:14" ht="12.75" hidden="1" customHeight="1" x14ac:dyDescent="0.2">
      <c r="A383" s="82" t="s">
        <v>36</v>
      </c>
      <c r="B383" s="82" t="s">
        <v>298</v>
      </c>
      <c r="C383" s="16"/>
      <c r="D383" s="82" t="s">
        <v>233</v>
      </c>
      <c r="E383" s="16"/>
      <c r="F383" s="12" t="s">
        <v>18</v>
      </c>
      <c r="G383" s="19">
        <f t="shared" si="79"/>
        <v>0</v>
      </c>
      <c r="H383" s="20"/>
      <c r="I383" s="20"/>
      <c r="J383" s="20"/>
      <c r="K383" s="16"/>
      <c r="L383" s="90" t="s">
        <v>311</v>
      </c>
      <c r="M383" s="90"/>
      <c r="N383" s="90"/>
    </row>
    <row r="384" spans="1:14" ht="12.75" hidden="1" customHeight="1" x14ac:dyDescent="0.2">
      <c r="A384" s="82"/>
      <c r="B384" s="82"/>
      <c r="C384" s="16"/>
      <c r="D384" s="82"/>
      <c r="E384" s="16"/>
      <c r="F384" s="12" t="s">
        <v>6</v>
      </c>
      <c r="G384" s="19">
        <f t="shared" si="79"/>
        <v>0</v>
      </c>
      <c r="H384" s="20"/>
      <c r="I384" s="20"/>
      <c r="J384" s="20"/>
      <c r="K384" s="16"/>
      <c r="L384" s="90"/>
      <c r="M384" s="90"/>
      <c r="N384" s="90"/>
    </row>
    <row r="385" spans="1:14" ht="12.75" hidden="1" customHeight="1" x14ac:dyDescent="0.2">
      <c r="A385" s="82"/>
      <c r="B385" s="82"/>
      <c r="C385" s="16"/>
      <c r="D385" s="82"/>
      <c r="E385" s="16"/>
      <c r="F385" s="11" t="s">
        <v>75</v>
      </c>
      <c r="G385" s="19">
        <f t="shared" si="79"/>
        <v>0</v>
      </c>
      <c r="H385" s="19">
        <f>SUM(H383:H384)</f>
        <v>0</v>
      </c>
      <c r="I385" s="19">
        <f t="shared" ref="I385:J385" si="82">SUM(I383:I384)</f>
        <v>0</v>
      </c>
      <c r="J385" s="19">
        <f t="shared" si="82"/>
        <v>0</v>
      </c>
      <c r="K385" s="16"/>
      <c r="L385" s="90"/>
      <c r="M385" s="90"/>
      <c r="N385" s="90"/>
    </row>
    <row r="386" spans="1:14" ht="12.75" hidden="1" customHeight="1" x14ac:dyDescent="0.2">
      <c r="A386" s="82" t="s">
        <v>36</v>
      </c>
      <c r="B386" s="82" t="s">
        <v>299</v>
      </c>
      <c r="C386" s="82" t="s">
        <v>55</v>
      </c>
      <c r="D386" s="82" t="s">
        <v>234</v>
      </c>
      <c r="E386" s="82" t="s">
        <v>185</v>
      </c>
      <c r="F386" s="12" t="s">
        <v>18</v>
      </c>
      <c r="G386" s="19">
        <f t="shared" si="79"/>
        <v>0</v>
      </c>
      <c r="H386" s="20"/>
      <c r="I386" s="20"/>
      <c r="J386" s="20"/>
      <c r="K386" s="82" t="s">
        <v>11</v>
      </c>
      <c r="L386" s="90" t="s">
        <v>312</v>
      </c>
      <c r="M386" s="90"/>
      <c r="N386" s="90"/>
    </row>
    <row r="387" spans="1:14" ht="12.75" hidden="1" customHeight="1" x14ac:dyDescent="0.2">
      <c r="A387" s="82"/>
      <c r="B387" s="82"/>
      <c r="C387" s="82"/>
      <c r="D387" s="82"/>
      <c r="E387" s="82"/>
      <c r="F387" s="12" t="s">
        <v>6</v>
      </c>
      <c r="G387" s="19">
        <f t="shared" si="79"/>
        <v>0</v>
      </c>
      <c r="H387" s="20"/>
      <c r="I387" s="20"/>
      <c r="J387" s="20"/>
      <c r="K387" s="82"/>
      <c r="L387" s="90"/>
      <c r="M387" s="90"/>
      <c r="N387" s="90"/>
    </row>
    <row r="388" spans="1:14" ht="12.75" hidden="1" customHeight="1" x14ac:dyDescent="0.2">
      <c r="A388" s="82"/>
      <c r="B388" s="82"/>
      <c r="C388" s="82"/>
      <c r="D388" s="82"/>
      <c r="E388" s="82"/>
      <c r="F388" s="11" t="s">
        <v>75</v>
      </c>
      <c r="G388" s="19">
        <f t="shared" si="79"/>
        <v>0</v>
      </c>
      <c r="H388" s="19">
        <f>SUM(H386:H387)</f>
        <v>0</v>
      </c>
      <c r="I388" s="19">
        <f t="shared" ref="I388:J388" si="83">SUM(I386:I387)</f>
        <v>0</v>
      </c>
      <c r="J388" s="19">
        <f t="shared" si="83"/>
        <v>0</v>
      </c>
      <c r="K388" s="82"/>
      <c r="L388" s="90"/>
      <c r="M388" s="90"/>
      <c r="N388" s="90"/>
    </row>
    <row r="389" spans="1:14" ht="12.75" hidden="1" customHeight="1" x14ac:dyDescent="0.2">
      <c r="A389" s="82" t="s">
        <v>37</v>
      </c>
      <c r="B389" s="82" t="s">
        <v>301</v>
      </c>
      <c r="C389" s="82"/>
      <c r="D389" s="82" t="s">
        <v>235</v>
      </c>
      <c r="E389" s="82"/>
      <c r="F389" s="12" t="s">
        <v>18</v>
      </c>
      <c r="G389" s="19">
        <f t="shared" ref="G389:G406" si="84">SUM(H389+J389)</f>
        <v>0</v>
      </c>
      <c r="H389" s="20"/>
      <c r="I389" s="20"/>
      <c r="J389" s="20"/>
      <c r="K389" s="82"/>
      <c r="L389" s="90" t="s">
        <v>313</v>
      </c>
      <c r="M389" s="90"/>
      <c r="N389" s="90"/>
    </row>
    <row r="390" spans="1:14" ht="12.75" hidden="1" customHeight="1" x14ac:dyDescent="0.2">
      <c r="A390" s="82"/>
      <c r="B390" s="82"/>
      <c r="C390" s="82"/>
      <c r="D390" s="82"/>
      <c r="E390" s="82"/>
      <c r="F390" s="12" t="s">
        <v>6</v>
      </c>
      <c r="G390" s="19">
        <f t="shared" si="84"/>
        <v>0</v>
      </c>
      <c r="H390" s="20"/>
      <c r="I390" s="20"/>
      <c r="J390" s="20"/>
      <c r="K390" s="82"/>
      <c r="L390" s="90"/>
      <c r="M390" s="90"/>
      <c r="N390" s="90"/>
    </row>
    <row r="391" spans="1:14" ht="12.75" hidden="1" customHeight="1" x14ac:dyDescent="0.2">
      <c r="A391" s="82"/>
      <c r="B391" s="82"/>
      <c r="C391" s="82"/>
      <c r="D391" s="82"/>
      <c r="E391" s="82"/>
      <c r="F391" s="11" t="s">
        <v>75</v>
      </c>
      <c r="G391" s="19">
        <f t="shared" si="84"/>
        <v>0</v>
      </c>
      <c r="H391" s="19">
        <f>SUM(H389:H390)</f>
        <v>0</v>
      </c>
      <c r="I391" s="19">
        <f>SUM(I389:I390)</f>
        <v>0</v>
      </c>
      <c r="J391" s="19">
        <f>SUM(J389:J390)</f>
        <v>0</v>
      </c>
      <c r="K391" s="82"/>
      <c r="L391" s="90"/>
      <c r="M391" s="90"/>
      <c r="N391" s="90"/>
    </row>
    <row r="392" spans="1:14" ht="12.75" hidden="1" customHeight="1" x14ac:dyDescent="0.2">
      <c r="A392" s="82" t="s">
        <v>46</v>
      </c>
      <c r="B392" s="82" t="s">
        <v>300</v>
      </c>
      <c r="C392" s="82"/>
      <c r="D392" s="82" t="s">
        <v>236</v>
      </c>
      <c r="E392" s="82"/>
      <c r="F392" s="12" t="s">
        <v>18</v>
      </c>
      <c r="G392" s="19">
        <f t="shared" si="84"/>
        <v>0</v>
      </c>
      <c r="H392" s="20"/>
      <c r="I392" s="20"/>
      <c r="J392" s="20"/>
      <c r="K392" s="82"/>
      <c r="L392" s="90" t="s">
        <v>314</v>
      </c>
      <c r="M392" s="90"/>
      <c r="N392" s="90"/>
    </row>
    <row r="393" spans="1:14" ht="12.75" hidden="1" customHeight="1" x14ac:dyDescent="0.2">
      <c r="A393" s="82"/>
      <c r="B393" s="82"/>
      <c r="C393" s="82"/>
      <c r="D393" s="82"/>
      <c r="E393" s="82"/>
      <c r="F393" s="12" t="s">
        <v>6</v>
      </c>
      <c r="G393" s="19">
        <f t="shared" si="84"/>
        <v>0</v>
      </c>
      <c r="H393" s="20"/>
      <c r="I393" s="20"/>
      <c r="J393" s="20"/>
      <c r="K393" s="82"/>
      <c r="L393" s="90"/>
      <c r="M393" s="90"/>
      <c r="N393" s="90"/>
    </row>
    <row r="394" spans="1:14" ht="12.75" hidden="1" customHeight="1" x14ac:dyDescent="0.2">
      <c r="A394" s="82"/>
      <c r="B394" s="82"/>
      <c r="C394" s="82"/>
      <c r="D394" s="82"/>
      <c r="E394" s="82"/>
      <c r="F394" s="11" t="s">
        <v>75</v>
      </c>
      <c r="G394" s="19">
        <f t="shared" si="84"/>
        <v>0</v>
      </c>
      <c r="H394" s="19">
        <f>SUM(H392:H393)</f>
        <v>0</v>
      </c>
      <c r="I394" s="19">
        <f>SUM(I392:I393)</f>
        <v>0</v>
      </c>
      <c r="J394" s="19">
        <f>SUM(J392:J393)</f>
        <v>0</v>
      </c>
      <c r="K394" s="82"/>
      <c r="L394" s="90"/>
      <c r="M394" s="90"/>
      <c r="N394" s="90"/>
    </row>
    <row r="395" spans="1:14" ht="12.75" hidden="1" customHeight="1" x14ac:dyDescent="0.2">
      <c r="A395" s="82" t="s">
        <v>47</v>
      </c>
      <c r="B395" s="82" t="s">
        <v>302</v>
      </c>
      <c r="C395" s="82"/>
      <c r="D395" s="82" t="s">
        <v>237</v>
      </c>
      <c r="E395" s="82"/>
      <c r="F395" s="12" t="s">
        <v>18</v>
      </c>
      <c r="G395" s="19">
        <f t="shared" si="84"/>
        <v>0</v>
      </c>
      <c r="H395" s="20"/>
      <c r="I395" s="20"/>
      <c r="J395" s="20"/>
      <c r="K395" s="82"/>
      <c r="L395" s="90" t="s">
        <v>315</v>
      </c>
      <c r="M395" s="90"/>
      <c r="N395" s="90"/>
    </row>
    <row r="396" spans="1:14" ht="12.75" hidden="1" customHeight="1" x14ac:dyDescent="0.2">
      <c r="A396" s="82"/>
      <c r="B396" s="82"/>
      <c r="C396" s="82"/>
      <c r="D396" s="82"/>
      <c r="E396" s="82"/>
      <c r="F396" s="12" t="s">
        <v>6</v>
      </c>
      <c r="G396" s="19">
        <f t="shared" si="84"/>
        <v>0</v>
      </c>
      <c r="H396" s="20"/>
      <c r="I396" s="20"/>
      <c r="J396" s="20"/>
      <c r="K396" s="82"/>
      <c r="L396" s="90"/>
      <c r="M396" s="90"/>
      <c r="N396" s="90"/>
    </row>
    <row r="397" spans="1:14" ht="19.5" hidden="1" customHeight="1" x14ac:dyDescent="0.2">
      <c r="A397" s="82"/>
      <c r="B397" s="82"/>
      <c r="C397" s="82"/>
      <c r="D397" s="82"/>
      <c r="E397" s="82"/>
      <c r="F397" s="11" t="s">
        <v>75</v>
      </c>
      <c r="G397" s="19">
        <f t="shared" si="84"/>
        <v>0</v>
      </c>
      <c r="H397" s="19">
        <f>SUM(H395:H396)</f>
        <v>0</v>
      </c>
      <c r="I397" s="19">
        <f>SUM(I395:I396)</f>
        <v>0</v>
      </c>
      <c r="J397" s="19">
        <f>SUM(J395:J396)</f>
        <v>0</v>
      </c>
      <c r="K397" s="82"/>
      <c r="L397" s="90"/>
      <c r="M397" s="90"/>
      <c r="N397" s="90"/>
    </row>
    <row r="398" spans="1:14" ht="12.75" hidden="1" customHeight="1" x14ac:dyDescent="0.2">
      <c r="A398" s="82" t="s">
        <v>38</v>
      </c>
      <c r="B398" s="82" t="s">
        <v>303</v>
      </c>
      <c r="C398" s="82"/>
      <c r="D398" s="82" t="s">
        <v>238</v>
      </c>
      <c r="E398" s="82"/>
      <c r="F398" s="12" t="s">
        <v>18</v>
      </c>
      <c r="G398" s="19">
        <f t="shared" si="84"/>
        <v>0</v>
      </c>
      <c r="H398" s="20"/>
      <c r="I398" s="20"/>
      <c r="J398" s="20"/>
      <c r="K398" s="82"/>
      <c r="L398" s="90" t="s">
        <v>316</v>
      </c>
      <c r="M398" s="90"/>
      <c r="N398" s="90"/>
    </row>
    <row r="399" spans="1:14" ht="12.75" hidden="1" customHeight="1" x14ac:dyDescent="0.2">
      <c r="A399" s="82"/>
      <c r="B399" s="82"/>
      <c r="C399" s="82"/>
      <c r="D399" s="82"/>
      <c r="E399" s="82"/>
      <c r="F399" s="12" t="s">
        <v>6</v>
      </c>
      <c r="G399" s="19">
        <f t="shared" si="84"/>
        <v>0</v>
      </c>
      <c r="H399" s="20"/>
      <c r="I399" s="20"/>
      <c r="J399" s="20"/>
      <c r="K399" s="82"/>
      <c r="L399" s="90"/>
      <c r="M399" s="90"/>
      <c r="N399" s="90"/>
    </row>
    <row r="400" spans="1:14" ht="18.75" hidden="1" customHeight="1" x14ac:dyDescent="0.2">
      <c r="A400" s="82"/>
      <c r="B400" s="82"/>
      <c r="C400" s="82"/>
      <c r="D400" s="82"/>
      <c r="E400" s="82"/>
      <c r="F400" s="11" t="s">
        <v>75</v>
      </c>
      <c r="G400" s="19">
        <f t="shared" si="84"/>
        <v>0</v>
      </c>
      <c r="H400" s="19">
        <f>SUM(H398:H399)</f>
        <v>0</v>
      </c>
      <c r="I400" s="19">
        <f t="shared" ref="I400:J400" si="85">SUM(I398:I399)</f>
        <v>0</v>
      </c>
      <c r="J400" s="19">
        <f t="shared" si="85"/>
        <v>0</v>
      </c>
      <c r="K400" s="82"/>
      <c r="L400" s="90"/>
      <c r="M400" s="90"/>
      <c r="N400" s="90"/>
    </row>
    <row r="401" spans="1:14" ht="12.75" hidden="1" customHeight="1" x14ac:dyDescent="0.2">
      <c r="A401" s="82" t="s">
        <v>46</v>
      </c>
      <c r="B401" s="82" t="s">
        <v>304</v>
      </c>
      <c r="C401" s="82"/>
      <c r="D401" s="82" t="s">
        <v>239</v>
      </c>
      <c r="E401" s="82"/>
      <c r="F401" s="12" t="s">
        <v>18</v>
      </c>
      <c r="G401" s="19">
        <f t="shared" si="84"/>
        <v>0</v>
      </c>
      <c r="H401" s="20"/>
      <c r="I401" s="20"/>
      <c r="J401" s="20"/>
      <c r="K401" s="82"/>
      <c r="L401" s="90" t="s">
        <v>317</v>
      </c>
      <c r="M401" s="90"/>
      <c r="N401" s="90"/>
    </row>
    <row r="402" spans="1:14" ht="12.75" hidden="1" customHeight="1" x14ac:dyDescent="0.2">
      <c r="A402" s="82"/>
      <c r="B402" s="82"/>
      <c r="C402" s="82"/>
      <c r="D402" s="82"/>
      <c r="E402" s="82"/>
      <c r="F402" s="12" t="s">
        <v>6</v>
      </c>
      <c r="G402" s="19">
        <f t="shared" si="84"/>
        <v>0</v>
      </c>
      <c r="H402" s="20"/>
      <c r="I402" s="20"/>
      <c r="J402" s="20"/>
      <c r="K402" s="82"/>
      <c r="L402" s="90"/>
      <c r="M402" s="90"/>
      <c r="N402" s="90"/>
    </row>
    <row r="403" spans="1:14" ht="18" hidden="1" customHeight="1" x14ac:dyDescent="0.2">
      <c r="A403" s="82"/>
      <c r="B403" s="82"/>
      <c r="C403" s="82"/>
      <c r="D403" s="82"/>
      <c r="E403" s="82"/>
      <c r="F403" s="11" t="s">
        <v>75</v>
      </c>
      <c r="G403" s="19">
        <f t="shared" si="84"/>
        <v>0</v>
      </c>
      <c r="H403" s="19">
        <f>SUM(H401:H402)</f>
        <v>0</v>
      </c>
      <c r="I403" s="19">
        <f t="shared" ref="I403:J403" si="86">SUM(I401:I402)</f>
        <v>0</v>
      </c>
      <c r="J403" s="19">
        <f t="shared" si="86"/>
        <v>0</v>
      </c>
      <c r="K403" s="82"/>
      <c r="L403" s="90"/>
      <c r="M403" s="90"/>
      <c r="N403" s="90"/>
    </row>
    <row r="404" spans="1:14" ht="12.75" hidden="1" customHeight="1" x14ac:dyDescent="0.2">
      <c r="A404" s="82" t="s">
        <v>194</v>
      </c>
      <c r="B404" s="82" t="s">
        <v>305</v>
      </c>
      <c r="C404" s="82" t="s">
        <v>55</v>
      </c>
      <c r="D404" s="82" t="s">
        <v>240</v>
      </c>
      <c r="E404" s="82" t="s">
        <v>185</v>
      </c>
      <c r="F404" s="12" t="s">
        <v>18</v>
      </c>
      <c r="G404" s="19">
        <f t="shared" si="84"/>
        <v>0</v>
      </c>
      <c r="H404" s="20"/>
      <c r="I404" s="20"/>
      <c r="J404" s="20"/>
      <c r="K404" s="82" t="s">
        <v>11</v>
      </c>
      <c r="L404" s="90" t="s">
        <v>318</v>
      </c>
      <c r="M404" s="90"/>
      <c r="N404" s="90"/>
    </row>
    <row r="405" spans="1:14" ht="12.75" hidden="1" customHeight="1" x14ac:dyDescent="0.2">
      <c r="A405" s="82"/>
      <c r="B405" s="82"/>
      <c r="C405" s="82"/>
      <c r="D405" s="82"/>
      <c r="E405" s="82"/>
      <c r="F405" s="12" t="s">
        <v>6</v>
      </c>
      <c r="G405" s="19">
        <f t="shared" si="84"/>
        <v>0</v>
      </c>
      <c r="H405" s="20"/>
      <c r="I405" s="20"/>
      <c r="J405" s="20"/>
      <c r="K405" s="82"/>
      <c r="L405" s="90"/>
      <c r="M405" s="90"/>
      <c r="N405" s="90"/>
    </row>
    <row r="406" spans="1:14" ht="12.75" hidden="1" customHeight="1" x14ac:dyDescent="0.2">
      <c r="A406" s="82"/>
      <c r="B406" s="82"/>
      <c r="C406" s="82"/>
      <c r="D406" s="82"/>
      <c r="E406" s="82"/>
      <c r="F406" s="11"/>
      <c r="G406" s="19">
        <f t="shared" si="84"/>
        <v>0</v>
      </c>
      <c r="H406" s="19">
        <f>SUM(H404:H405)</f>
        <v>0</v>
      </c>
      <c r="I406" s="19">
        <f t="shared" ref="I406:J406" si="87">SUM(I404:I405)</f>
        <v>0</v>
      </c>
      <c r="J406" s="19">
        <f t="shared" si="87"/>
        <v>0</v>
      </c>
      <c r="K406" s="82"/>
      <c r="L406" s="90"/>
      <c r="M406" s="90"/>
      <c r="N406" s="90"/>
    </row>
    <row r="407" spans="1:14" ht="12.75" hidden="1" customHeight="1" x14ac:dyDescent="0.2">
      <c r="A407" s="82" t="s">
        <v>195</v>
      </c>
      <c r="B407" s="82" t="s">
        <v>306</v>
      </c>
      <c r="C407" s="82"/>
      <c r="D407" s="82" t="s">
        <v>241</v>
      </c>
      <c r="E407" s="82"/>
      <c r="F407" s="12" t="s">
        <v>18</v>
      </c>
      <c r="G407" s="19">
        <f>SUM(H407+J407)</f>
        <v>0</v>
      </c>
      <c r="H407" s="20"/>
      <c r="I407" s="20"/>
      <c r="J407" s="20"/>
      <c r="K407" s="82"/>
      <c r="L407" s="90" t="s">
        <v>319</v>
      </c>
      <c r="M407" s="90"/>
      <c r="N407" s="90"/>
    </row>
    <row r="408" spans="1:14" ht="12.75" hidden="1" customHeight="1" x14ac:dyDescent="0.2">
      <c r="A408" s="82"/>
      <c r="B408" s="82"/>
      <c r="C408" s="82"/>
      <c r="D408" s="82"/>
      <c r="E408" s="82"/>
      <c r="F408" s="12" t="s">
        <v>6</v>
      </c>
      <c r="G408" s="19">
        <f>SUM(H408+J408)</f>
        <v>0</v>
      </c>
      <c r="H408" s="20"/>
      <c r="I408" s="20"/>
      <c r="J408" s="20"/>
      <c r="K408" s="82"/>
      <c r="L408" s="90"/>
      <c r="M408" s="90"/>
      <c r="N408" s="90"/>
    </row>
    <row r="409" spans="1:14" ht="12.75" hidden="1" customHeight="1" x14ac:dyDescent="0.2">
      <c r="A409" s="82"/>
      <c r="B409" s="82"/>
      <c r="C409" s="82"/>
      <c r="D409" s="82"/>
      <c r="E409" s="82"/>
      <c r="F409" s="11" t="s">
        <v>75</v>
      </c>
      <c r="G409" s="19">
        <f>SUM(H409+J409)</f>
        <v>0</v>
      </c>
      <c r="H409" s="19">
        <f>SUM(H407:H408)</f>
        <v>0</v>
      </c>
      <c r="I409" s="19">
        <f>SUM(I407:I408)</f>
        <v>0</v>
      </c>
      <c r="J409" s="19">
        <f>SUM(J407:J408)</f>
        <v>0</v>
      </c>
      <c r="K409" s="82"/>
      <c r="L409" s="90"/>
      <c r="M409" s="90"/>
      <c r="N409" s="90"/>
    </row>
    <row r="410" spans="1:14" ht="28.5" hidden="1" customHeight="1" x14ac:dyDescent="0.2">
      <c r="A410" s="139" t="s">
        <v>307</v>
      </c>
      <c r="B410" s="139"/>
      <c r="C410" s="139"/>
      <c r="D410" s="139"/>
      <c r="E410" s="139"/>
      <c r="F410" s="139"/>
      <c r="G410" s="38">
        <f>SUM(H410+J410)</f>
        <v>0</v>
      </c>
      <c r="H410" s="38">
        <f>SUM(H379+H382+H385+H388+H391+H394+H397+H400+H403+H406+H409)</f>
        <v>0</v>
      </c>
      <c r="I410" s="38">
        <f t="shared" ref="I410:J410" si="88">SUM(I379+I382+I385+I388+I391+I394+I397+I400+I403+I406+I409)</f>
        <v>0</v>
      </c>
      <c r="J410" s="38">
        <f t="shared" si="88"/>
        <v>0</v>
      </c>
      <c r="K410" s="47"/>
      <c r="L410" s="140"/>
      <c r="M410" s="140"/>
      <c r="N410" s="140"/>
    </row>
    <row r="411" spans="1:14" ht="12.75" hidden="1" customHeight="1" x14ac:dyDescent="0.2">
      <c r="A411" s="82" t="s">
        <v>47</v>
      </c>
      <c r="B411" s="82" t="s">
        <v>276</v>
      </c>
      <c r="C411" s="82" t="s">
        <v>55</v>
      </c>
      <c r="D411" s="82" t="s">
        <v>202</v>
      </c>
      <c r="E411" s="82" t="s">
        <v>86</v>
      </c>
      <c r="F411" s="12" t="s">
        <v>18</v>
      </c>
      <c r="G411" s="34">
        <f t="shared" ref="G411:G422" si="89">SUM(H411+J411)</f>
        <v>0</v>
      </c>
      <c r="H411" s="35"/>
      <c r="I411" s="35"/>
      <c r="J411" s="35"/>
      <c r="K411" s="82" t="s">
        <v>11</v>
      </c>
      <c r="L411" s="90" t="s">
        <v>320</v>
      </c>
      <c r="M411" s="90"/>
      <c r="N411" s="90"/>
    </row>
    <row r="412" spans="1:14" ht="12.75" hidden="1" customHeight="1" x14ac:dyDescent="0.2">
      <c r="A412" s="82"/>
      <c r="B412" s="82"/>
      <c r="C412" s="82"/>
      <c r="D412" s="82"/>
      <c r="E412" s="82"/>
      <c r="F412" s="12" t="s">
        <v>6</v>
      </c>
      <c r="G412" s="34">
        <f t="shared" si="89"/>
        <v>0</v>
      </c>
      <c r="H412" s="35"/>
      <c r="I412" s="35"/>
      <c r="J412" s="35"/>
      <c r="K412" s="82"/>
      <c r="L412" s="90"/>
      <c r="M412" s="90"/>
      <c r="N412" s="90"/>
    </row>
    <row r="413" spans="1:14" ht="12.75" hidden="1" customHeight="1" x14ac:dyDescent="0.2">
      <c r="A413" s="82"/>
      <c r="B413" s="82"/>
      <c r="C413" s="82"/>
      <c r="D413" s="82"/>
      <c r="E413" s="82"/>
      <c r="F413" s="11" t="s">
        <v>75</v>
      </c>
      <c r="G413" s="34">
        <f t="shared" si="89"/>
        <v>0</v>
      </c>
      <c r="H413" s="34">
        <f>SUM(H411:H412)</f>
        <v>0</v>
      </c>
      <c r="I413" s="34">
        <f>SUM(I411:I412)</f>
        <v>0</v>
      </c>
      <c r="J413" s="34">
        <f>SUM(J411:J412)</f>
        <v>0</v>
      </c>
      <c r="K413" s="82"/>
      <c r="L413" s="90"/>
      <c r="M413" s="90"/>
      <c r="N413" s="90"/>
    </row>
    <row r="414" spans="1:14" ht="12.75" hidden="1" customHeight="1" x14ac:dyDescent="0.2">
      <c r="A414" s="82" t="s">
        <v>49</v>
      </c>
      <c r="B414" s="82" t="s">
        <v>277</v>
      </c>
      <c r="C414" s="82"/>
      <c r="D414" s="82" t="s">
        <v>211</v>
      </c>
      <c r="E414" s="82"/>
      <c r="F414" s="12" t="s">
        <v>18</v>
      </c>
      <c r="G414" s="34">
        <f t="shared" si="89"/>
        <v>0</v>
      </c>
      <c r="H414" s="35"/>
      <c r="I414" s="35"/>
      <c r="J414" s="35"/>
      <c r="K414" s="82"/>
      <c r="L414" s="90" t="s">
        <v>321</v>
      </c>
      <c r="M414" s="90"/>
      <c r="N414" s="90"/>
    </row>
    <row r="415" spans="1:14" ht="12.75" hidden="1" customHeight="1" x14ac:dyDescent="0.2">
      <c r="A415" s="82"/>
      <c r="B415" s="82"/>
      <c r="C415" s="82"/>
      <c r="D415" s="82"/>
      <c r="E415" s="82"/>
      <c r="F415" s="12" t="s">
        <v>6</v>
      </c>
      <c r="G415" s="34">
        <f t="shared" si="89"/>
        <v>0</v>
      </c>
      <c r="H415" s="35"/>
      <c r="I415" s="35"/>
      <c r="J415" s="35"/>
      <c r="K415" s="82"/>
      <c r="L415" s="90"/>
      <c r="M415" s="90"/>
      <c r="N415" s="90"/>
    </row>
    <row r="416" spans="1:14" ht="12.75" hidden="1" customHeight="1" x14ac:dyDescent="0.2">
      <c r="A416" s="82"/>
      <c r="B416" s="82"/>
      <c r="C416" s="82"/>
      <c r="D416" s="82"/>
      <c r="E416" s="82"/>
      <c r="F416" s="11" t="s">
        <v>75</v>
      </c>
      <c r="G416" s="34">
        <f t="shared" si="89"/>
        <v>0</v>
      </c>
      <c r="H416" s="34">
        <f>SUM(H414:H415)</f>
        <v>0</v>
      </c>
      <c r="I416" s="34">
        <f t="shared" ref="I416:J416" si="90">SUM(I414:I415)</f>
        <v>0</v>
      </c>
      <c r="J416" s="34">
        <f t="shared" si="90"/>
        <v>0</v>
      </c>
      <c r="K416" s="82"/>
      <c r="L416" s="90"/>
      <c r="M416" s="90"/>
      <c r="N416" s="90"/>
    </row>
    <row r="417" spans="1:14" ht="12.75" hidden="1" customHeight="1" x14ac:dyDescent="0.2">
      <c r="A417" s="82" t="s">
        <v>144</v>
      </c>
      <c r="B417" s="82" t="s">
        <v>278</v>
      </c>
      <c r="C417" s="82"/>
      <c r="D417" s="82" t="s">
        <v>203</v>
      </c>
      <c r="E417" s="82"/>
      <c r="F417" s="12" t="s">
        <v>18</v>
      </c>
      <c r="G417" s="34">
        <f t="shared" si="89"/>
        <v>0</v>
      </c>
      <c r="H417" s="35"/>
      <c r="I417" s="35"/>
      <c r="J417" s="35"/>
      <c r="K417" s="82"/>
      <c r="L417" s="90" t="s">
        <v>322</v>
      </c>
      <c r="M417" s="90"/>
      <c r="N417" s="90"/>
    </row>
    <row r="418" spans="1:14" ht="12.75" hidden="1" customHeight="1" x14ac:dyDescent="0.2">
      <c r="A418" s="82"/>
      <c r="B418" s="82"/>
      <c r="C418" s="82"/>
      <c r="D418" s="82"/>
      <c r="E418" s="82"/>
      <c r="F418" s="12" t="s">
        <v>6</v>
      </c>
      <c r="G418" s="34">
        <f t="shared" si="89"/>
        <v>0</v>
      </c>
      <c r="H418" s="35"/>
      <c r="I418" s="35"/>
      <c r="J418" s="35"/>
      <c r="K418" s="82"/>
      <c r="L418" s="90"/>
      <c r="M418" s="90"/>
      <c r="N418" s="90"/>
    </row>
    <row r="419" spans="1:14" ht="12.75" hidden="1" customHeight="1" x14ac:dyDescent="0.2">
      <c r="A419" s="82"/>
      <c r="B419" s="82"/>
      <c r="C419" s="82"/>
      <c r="D419" s="82"/>
      <c r="E419" s="82"/>
      <c r="F419" s="11" t="s">
        <v>75</v>
      </c>
      <c r="G419" s="34">
        <f t="shared" si="89"/>
        <v>0</v>
      </c>
      <c r="H419" s="34">
        <f>SUM(H417:H418)</f>
        <v>0</v>
      </c>
      <c r="I419" s="34">
        <f t="shared" ref="I419:J419" si="91">SUM(I417:I418)</f>
        <v>0</v>
      </c>
      <c r="J419" s="34">
        <f t="shared" si="91"/>
        <v>0</v>
      </c>
      <c r="K419" s="82"/>
      <c r="L419" s="90"/>
      <c r="M419" s="90"/>
      <c r="N419" s="90"/>
    </row>
    <row r="420" spans="1:14" ht="12.75" hidden="1" customHeight="1" x14ac:dyDescent="0.2">
      <c r="A420" s="82" t="s">
        <v>194</v>
      </c>
      <c r="B420" s="82" t="s">
        <v>279</v>
      </c>
      <c r="C420" s="82"/>
      <c r="D420" s="82" t="s">
        <v>204</v>
      </c>
      <c r="E420" s="82"/>
      <c r="F420" s="12" t="s">
        <v>18</v>
      </c>
      <c r="G420" s="34">
        <f t="shared" si="89"/>
        <v>0</v>
      </c>
      <c r="H420" s="35"/>
      <c r="I420" s="35"/>
      <c r="J420" s="35"/>
      <c r="K420" s="82"/>
      <c r="L420" s="90" t="s">
        <v>323</v>
      </c>
      <c r="M420" s="90"/>
      <c r="N420" s="90"/>
    </row>
    <row r="421" spans="1:14" ht="12.75" hidden="1" customHeight="1" x14ac:dyDescent="0.2">
      <c r="A421" s="82"/>
      <c r="B421" s="82"/>
      <c r="C421" s="82"/>
      <c r="D421" s="82"/>
      <c r="E421" s="82"/>
      <c r="F421" s="12" t="s">
        <v>6</v>
      </c>
      <c r="G421" s="34">
        <f t="shared" si="89"/>
        <v>0</v>
      </c>
      <c r="H421" s="35"/>
      <c r="I421" s="35"/>
      <c r="J421" s="35"/>
      <c r="K421" s="82"/>
      <c r="L421" s="90"/>
      <c r="M421" s="90"/>
      <c r="N421" s="90"/>
    </row>
    <row r="422" spans="1:14" ht="12.75" hidden="1" customHeight="1" x14ac:dyDescent="0.2">
      <c r="A422" s="82"/>
      <c r="B422" s="82"/>
      <c r="C422" s="82"/>
      <c r="D422" s="82"/>
      <c r="E422" s="82"/>
      <c r="F422" s="11" t="s">
        <v>75</v>
      </c>
      <c r="G422" s="34">
        <f t="shared" si="89"/>
        <v>0</v>
      </c>
      <c r="H422" s="34">
        <f>SUM(H420:H421)</f>
        <v>0</v>
      </c>
      <c r="I422" s="34">
        <f>SUM(I420:I421)</f>
        <v>0</v>
      </c>
      <c r="J422" s="34">
        <f>SUM(J420:J421)</f>
        <v>0</v>
      </c>
      <c r="K422" s="82"/>
      <c r="L422" s="90"/>
      <c r="M422" s="90"/>
      <c r="N422" s="90"/>
    </row>
    <row r="423" spans="1:14" ht="12.75" hidden="1" customHeight="1" x14ac:dyDescent="0.2">
      <c r="A423" s="82" t="s">
        <v>195</v>
      </c>
      <c r="B423" s="82" t="s">
        <v>280</v>
      </c>
      <c r="C423" s="82"/>
      <c r="D423" s="82" t="s">
        <v>205</v>
      </c>
      <c r="E423" s="82"/>
      <c r="F423" s="12" t="s">
        <v>18</v>
      </c>
      <c r="G423" s="34">
        <f t="shared" ref="G423:G440" si="92">SUM(H423+J423)</f>
        <v>0</v>
      </c>
      <c r="H423" s="35"/>
      <c r="I423" s="35"/>
      <c r="J423" s="35"/>
      <c r="K423" s="82"/>
      <c r="L423" s="90" t="s">
        <v>324</v>
      </c>
      <c r="M423" s="90"/>
      <c r="N423" s="90"/>
    </row>
    <row r="424" spans="1:14" ht="12.75" hidden="1" customHeight="1" x14ac:dyDescent="0.2">
      <c r="A424" s="82"/>
      <c r="B424" s="82"/>
      <c r="C424" s="82"/>
      <c r="D424" s="82"/>
      <c r="E424" s="82"/>
      <c r="F424" s="12" t="s">
        <v>6</v>
      </c>
      <c r="G424" s="34">
        <f t="shared" si="92"/>
        <v>0</v>
      </c>
      <c r="H424" s="35"/>
      <c r="I424" s="35"/>
      <c r="J424" s="35"/>
      <c r="K424" s="82"/>
      <c r="L424" s="90"/>
      <c r="M424" s="90"/>
      <c r="N424" s="90"/>
    </row>
    <row r="425" spans="1:14" ht="12.75" hidden="1" customHeight="1" x14ac:dyDescent="0.2">
      <c r="A425" s="82"/>
      <c r="B425" s="82"/>
      <c r="C425" s="82"/>
      <c r="D425" s="82"/>
      <c r="E425" s="82"/>
      <c r="F425" s="11" t="s">
        <v>75</v>
      </c>
      <c r="G425" s="34">
        <f t="shared" si="92"/>
        <v>0</v>
      </c>
      <c r="H425" s="34">
        <f>SUM(H423:H424)</f>
        <v>0</v>
      </c>
      <c r="I425" s="34">
        <f>SUM(I423:I424)</f>
        <v>0</v>
      </c>
      <c r="J425" s="34">
        <f>SUM(J423:J424)</f>
        <v>0</v>
      </c>
      <c r="K425" s="82"/>
      <c r="L425" s="90"/>
      <c r="M425" s="90"/>
      <c r="N425" s="90"/>
    </row>
    <row r="426" spans="1:14" ht="12.75" hidden="1" customHeight="1" x14ac:dyDescent="0.2">
      <c r="A426" s="82" t="s">
        <v>196</v>
      </c>
      <c r="B426" s="82" t="s">
        <v>281</v>
      </c>
      <c r="C426" s="82"/>
      <c r="D426" s="82" t="s">
        <v>212</v>
      </c>
      <c r="E426" s="82"/>
      <c r="F426" s="12" t="s">
        <v>18</v>
      </c>
      <c r="G426" s="34">
        <f t="shared" si="92"/>
        <v>0</v>
      </c>
      <c r="H426" s="35"/>
      <c r="I426" s="35"/>
      <c r="J426" s="35"/>
      <c r="K426" s="82"/>
      <c r="L426" s="90" t="s">
        <v>325</v>
      </c>
      <c r="M426" s="90"/>
      <c r="N426" s="90"/>
    </row>
    <row r="427" spans="1:14" ht="12.75" hidden="1" customHeight="1" x14ac:dyDescent="0.2">
      <c r="A427" s="82"/>
      <c r="B427" s="82"/>
      <c r="C427" s="82"/>
      <c r="D427" s="82"/>
      <c r="E427" s="82"/>
      <c r="F427" s="12" t="s">
        <v>6</v>
      </c>
      <c r="G427" s="34">
        <f t="shared" si="92"/>
        <v>0</v>
      </c>
      <c r="H427" s="35"/>
      <c r="I427" s="35"/>
      <c r="J427" s="35"/>
      <c r="K427" s="82"/>
      <c r="L427" s="90"/>
      <c r="M427" s="90"/>
      <c r="N427" s="90"/>
    </row>
    <row r="428" spans="1:14" ht="12.75" hidden="1" customHeight="1" x14ac:dyDescent="0.2">
      <c r="A428" s="82"/>
      <c r="B428" s="82"/>
      <c r="C428" s="82"/>
      <c r="D428" s="82"/>
      <c r="E428" s="82"/>
      <c r="F428" s="11" t="s">
        <v>75</v>
      </c>
      <c r="G428" s="34">
        <f t="shared" si="92"/>
        <v>0</v>
      </c>
      <c r="H428" s="34">
        <f>SUM(H426:H427)</f>
        <v>0</v>
      </c>
      <c r="I428" s="34">
        <f>SUM(I426:I427)</f>
        <v>0</v>
      </c>
      <c r="J428" s="34">
        <f>SUM(J426:J427)</f>
        <v>0</v>
      </c>
      <c r="K428" s="82"/>
      <c r="L428" s="90"/>
      <c r="M428" s="90"/>
      <c r="N428" s="90"/>
    </row>
    <row r="429" spans="1:14" ht="12.75" hidden="1" customHeight="1" x14ac:dyDescent="0.2">
      <c r="A429" s="82" t="s">
        <v>197</v>
      </c>
      <c r="B429" s="82" t="s">
        <v>282</v>
      </c>
      <c r="C429" s="82"/>
      <c r="D429" s="82" t="s">
        <v>206</v>
      </c>
      <c r="E429" s="82"/>
      <c r="F429" s="12" t="s">
        <v>18</v>
      </c>
      <c r="G429" s="34">
        <f t="shared" si="92"/>
        <v>0</v>
      </c>
      <c r="H429" s="35"/>
      <c r="I429" s="35"/>
      <c r="J429" s="35"/>
      <c r="K429" s="82"/>
      <c r="L429" s="90" t="s">
        <v>326</v>
      </c>
      <c r="M429" s="90"/>
      <c r="N429" s="90"/>
    </row>
    <row r="430" spans="1:14" ht="12.75" hidden="1" customHeight="1" x14ac:dyDescent="0.2">
      <c r="A430" s="82"/>
      <c r="B430" s="82"/>
      <c r="C430" s="82"/>
      <c r="D430" s="82"/>
      <c r="E430" s="82"/>
      <c r="F430" s="12" t="s">
        <v>6</v>
      </c>
      <c r="G430" s="34">
        <f t="shared" si="92"/>
        <v>0</v>
      </c>
      <c r="H430" s="35"/>
      <c r="I430" s="35"/>
      <c r="J430" s="35"/>
      <c r="K430" s="82"/>
      <c r="L430" s="90"/>
      <c r="M430" s="90"/>
      <c r="N430" s="90"/>
    </row>
    <row r="431" spans="1:14" ht="12.75" hidden="1" customHeight="1" x14ac:dyDescent="0.2">
      <c r="A431" s="82"/>
      <c r="B431" s="82"/>
      <c r="C431" s="82"/>
      <c r="D431" s="82"/>
      <c r="E431" s="82"/>
      <c r="F431" s="11" t="s">
        <v>75</v>
      </c>
      <c r="G431" s="34">
        <f t="shared" si="92"/>
        <v>0</v>
      </c>
      <c r="H431" s="34">
        <f>SUM(H429:H430)</f>
        <v>0</v>
      </c>
      <c r="I431" s="34">
        <f>SUM(I429:I430)</f>
        <v>0</v>
      </c>
      <c r="J431" s="34">
        <f>SUM(J429:J430)</f>
        <v>0</v>
      </c>
      <c r="K431" s="82"/>
      <c r="L431" s="90"/>
      <c r="M431" s="90"/>
      <c r="N431" s="90"/>
    </row>
    <row r="432" spans="1:14" ht="12.75" hidden="1" customHeight="1" x14ac:dyDescent="0.2">
      <c r="A432" s="82" t="s">
        <v>198</v>
      </c>
      <c r="B432" s="82" t="s">
        <v>283</v>
      </c>
      <c r="C432" s="82"/>
      <c r="D432" s="82" t="s">
        <v>207</v>
      </c>
      <c r="E432" s="82"/>
      <c r="F432" s="12" t="s">
        <v>18</v>
      </c>
      <c r="G432" s="34">
        <f t="shared" si="92"/>
        <v>0</v>
      </c>
      <c r="H432" s="35"/>
      <c r="I432" s="35"/>
      <c r="J432" s="35"/>
      <c r="K432" s="82"/>
      <c r="L432" s="90" t="s">
        <v>327</v>
      </c>
      <c r="M432" s="90"/>
      <c r="N432" s="90"/>
    </row>
    <row r="433" spans="1:14" ht="12.75" hidden="1" customHeight="1" x14ac:dyDescent="0.2">
      <c r="A433" s="82"/>
      <c r="B433" s="82"/>
      <c r="C433" s="82"/>
      <c r="D433" s="82"/>
      <c r="E433" s="82"/>
      <c r="F433" s="12" t="s">
        <v>6</v>
      </c>
      <c r="G433" s="34">
        <f t="shared" si="92"/>
        <v>0</v>
      </c>
      <c r="H433" s="35"/>
      <c r="I433" s="35"/>
      <c r="J433" s="35"/>
      <c r="K433" s="82"/>
      <c r="L433" s="90"/>
      <c r="M433" s="90"/>
      <c r="N433" s="90"/>
    </row>
    <row r="434" spans="1:14" ht="12.75" hidden="1" customHeight="1" x14ac:dyDescent="0.2">
      <c r="A434" s="82"/>
      <c r="B434" s="82"/>
      <c r="C434" s="82"/>
      <c r="D434" s="82"/>
      <c r="E434" s="82"/>
      <c r="F434" s="11" t="s">
        <v>75</v>
      </c>
      <c r="G434" s="34">
        <f t="shared" si="92"/>
        <v>0</v>
      </c>
      <c r="H434" s="34">
        <f>SUM(H432:H433)</f>
        <v>0</v>
      </c>
      <c r="I434" s="34">
        <f t="shared" ref="I434:J434" si="93">SUM(I432:I433)</f>
        <v>0</v>
      </c>
      <c r="J434" s="34">
        <f t="shared" si="93"/>
        <v>0</v>
      </c>
      <c r="K434" s="82"/>
      <c r="L434" s="90"/>
      <c r="M434" s="90"/>
      <c r="N434" s="90"/>
    </row>
    <row r="435" spans="1:14" ht="12.75" hidden="1" customHeight="1" x14ac:dyDescent="0.2">
      <c r="A435" s="82" t="s">
        <v>199</v>
      </c>
      <c r="B435" s="82" t="s">
        <v>284</v>
      </c>
      <c r="C435" s="82" t="s">
        <v>55</v>
      </c>
      <c r="D435" s="82" t="s">
        <v>208</v>
      </c>
      <c r="E435" s="82" t="s">
        <v>86</v>
      </c>
      <c r="F435" s="12" t="s">
        <v>18</v>
      </c>
      <c r="G435" s="34">
        <f t="shared" si="92"/>
        <v>0</v>
      </c>
      <c r="H435" s="35"/>
      <c r="I435" s="35"/>
      <c r="J435" s="35"/>
      <c r="K435" s="82" t="s">
        <v>11</v>
      </c>
      <c r="L435" s="90" t="s">
        <v>328</v>
      </c>
      <c r="M435" s="90"/>
      <c r="N435" s="90"/>
    </row>
    <row r="436" spans="1:14" ht="12.75" hidden="1" customHeight="1" x14ac:dyDescent="0.2">
      <c r="A436" s="82"/>
      <c r="B436" s="82"/>
      <c r="C436" s="82"/>
      <c r="D436" s="82"/>
      <c r="E436" s="82"/>
      <c r="F436" s="12" t="s">
        <v>6</v>
      </c>
      <c r="G436" s="34">
        <f t="shared" si="92"/>
        <v>0</v>
      </c>
      <c r="H436" s="35"/>
      <c r="I436" s="35"/>
      <c r="J436" s="35"/>
      <c r="K436" s="82"/>
      <c r="L436" s="90"/>
      <c r="M436" s="90"/>
      <c r="N436" s="90"/>
    </row>
    <row r="437" spans="1:14" ht="24.75" hidden="1" customHeight="1" x14ac:dyDescent="0.2">
      <c r="A437" s="82"/>
      <c r="B437" s="82"/>
      <c r="C437" s="82"/>
      <c r="D437" s="82"/>
      <c r="E437" s="82"/>
      <c r="F437" s="11" t="s">
        <v>75</v>
      </c>
      <c r="G437" s="34">
        <f t="shared" si="92"/>
        <v>0</v>
      </c>
      <c r="H437" s="34">
        <f>SUM(H435:H436)</f>
        <v>0</v>
      </c>
      <c r="I437" s="34">
        <f>SUM(I435:I436)</f>
        <v>0</v>
      </c>
      <c r="J437" s="34">
        <f>SUM(J435:J436)</f>
        <v>0</v>
      </c>
      <c r="K437" s="82"/>
      <c r="L437" s="90"/>
      <c r="M437" s="90"/>
      <c r="N437" s="90"/>
    </row>
    <row r="438" spans="1:14" ht="12.75" hidden="1" customHeight="1" x14ac:dyDescent="0.2">
      <c r="A438" s="82" t="s">
        <v>200</v>
      </c>
      <c r="B438" s="82" t="s">
        <v>285</v>
      </c>
      <c r="C438" s="82"/>
      <c r="D438" s="82" t="s">
        <v>209</v>
      </c>
      <c r="E438" s="82"/>
      <c r="F438" s="12" t="s">
        <v>18</v>
      </c>
      <c r="G438" s="34">
        <f t="shared" si="92"/>
        <v>0</v>
      </c>
      <c r="H438" s="35"/>
      <c r="I438" s="35"/>
      <c r="J438" s="35"/>
      <c r="K438" s="82"/>
      <c r="L438" s="90" t="s">
        <v>329</v>
      </c>
      <c r="M438" s="90"/>
      <c r="N438" s="90"/>
    </row>
    <row r="439" spans="1:14" ht="12.75" hidden="1" customHeight="1" x14ac:dyDescent="0.2">
      <c r="A439" s="82"/>
      <c r="B439" s="82"/>
      <c r="C439" s="82"/>
      <c r="D439" s="82"/>
      <c r="E439" s="82"/>
      <c r="F439" s="12" t="s">
        <v>6</v>
      </c>
      <c r="G439" s="34">
        <f t="shared" si="92"/>
        <v>0</v>
      </c>
      <c r="H439" s="35"/>
      <c r="I439" s="35"/>
      <c r="J439" s="35"/>
      <c r="K439" s="82"/>
      <c r="L439" s="90"/>
      <c r="M439" s="90"/>
      <c r="N439" s="90"/>
    </row>
    <row r="440" spans="1:14" ht="21" hidden="1" customHeight="1" x14ac:dyDescent="0.2">
      <c r="A440" s="82"/>
      <c r="B440" s="82"/>
      <c r="C440" s="82"/>
      <c r="D440" s="82"/>
      <c r="E440" s="82"/>
      <c r="F440" s="11" t="s">
        <v>75</v>
      </c>
      <c r="G440" s="34">
        <f t="shared" si="92"/>
        <v>0</v>
      </c>
      <c r="H440" s="34">
        <f>SUM(H438:H439)</f>
        <v>0</v>
      </c>
      <c r="I440" s="34">
        <f>SUM(I438:I439)</f>
        <v>0</v>
      </c>
      <c r="J440" s="34">
        <f>SUM(J438:J439)</f>
        <v>0</v>
      </c>
      <c r="K440" s="82"/>
      <c r="L440" s="90"/>
      <c r="M440" s="90"/>
      <c r="N440" s="90"/>
    </row>
    <row r="441" spans="1:14" ht="12.75" hidden="1" customHeight="1" x14ac:dyDescent="0.2">
      <c r="A441" s="82" t="s">
        <v>201</v>
      </c>
      <c r="B441" s="82" t="s">
        <v>286</v>
      </c>
      <c r="C441" s="82"/>
      <c r="D441" s="82" t="s">
        <v>210</v>
      </c>
      <c r="E441" s="82"/>
      <c r="F441" s="12" t="s">
        <v>18</v>
      </c>
      <c r="G441" s="34">
        <f>SUM(H441+J441)</f>
        <v>0</v>
      </c>
      <c r="H441" s="35"/>
      <c r="I441" s="35"/>
      <c r="J441" s="35"/>
      <c r="K441" s="82"/>
      <c r="L441" s="90" t="s">
        <v>330</v>
      </c>
      <c r="M441" s="90"/>
      <c r="N441" s="90"/>
    </row>
    <row r="442" spans="1:14" ht="12.75" hidden="1" customHeight="1" x14ac:dyDescent="0.2">
      <c r="A442" s="82"/>
      <c r="B442" s="82"/>
      <c r="C442" s="82"/>
      <c r="D442" s="82"/>
      <c r="E442" s="82"/>
      <c r="F442" s="12" t="s">
        <v>6</v>
      </c>
      <c r="G442" s="34">
        <f t="shared" ref="G442" si="94">SUM(H442+J442)</f>
        <v>0</v>
      </c>
      <c r="H442" s="35"/>
      <c r="I442" s="35"/>
      <c r="J442" s="35"/>
      <c r="K442" s="82"/>
      <c r="L442" s="90"/>
      <c r="M442" s="90"/>
      <c r="N442" s="90"/>
    </row>
    <row r="443" spans="1:14" ht="12.75" hidden="1" customHeight="1" x14ac:dyDescent="0.2">
      <c r="A443" s="82"/>
      <c r="B443" s="82"/>
      <c r="C443" s="82"/>
      <c r="D443" s="82"/>
      <c r="E443" s="82"/>
      <c r="F443" s="11" t="s">
        <v>75</v>
      </c>
      <c r="G443" s="34">
        <f>SUM(H443+J443)</f>
        <v>0</v>
      </c>
      <c r="H443" s="34">
        <f>SUM(H441:H442)</f>
        <v>0</v>
      </c>
      <c r="I443" s="34">
        <f>SUM(I441:I442)</f>
        <v>0</v>
      </c>
      <c r="J443" s="34">
        <f>SUM(J441:J442)</f>
        <v>0</v>
      </c>
      <c r="K443" s="82"/>
      <c r="L443" s="90"/>
      <c r="M443" s="90"/>
      <c r="N443" s="90"/>
    </row>
    <row r="444" spans="1:14" ht="12.75" hidden="1" customHeight="1" x14ac:dyDescent="0.2">
      <c r="A444" s="82" t="s">
        <v>355</v>
      </c>
      <c r="B444" s="82" t="s">
        <v>342</v>
      </c>
      <c r="C444" s="82"/>
      <c r="D444" s="82" t="s">
        <v>183</v>
      </c>
      <c r="E444" s="82"/>
      <c r="F444" s="12" t="s">
        <v>18</v>
      </c>
      <c r="G444" s="34">
        <f t="shared" ref="G444:G447" si="95">SUM(H444+J444)</f>
        <v>0</v>
      </c>
      <c r="H444" s="35"/>
      <c r="I444" s="35"/>
      <c r="J444" s="36"/>
      <c r="K444" s="82"/>
      <c r="L444" s="90" t="s">
        <v>343</v>
      </c>
      <c r="M444" s="90"/>
      <c r="N444" s="90"/>
    </row>
    <row r="445" spans="1:14" ht="12.75" hidden="1" customHeight="1" x14ac:dyDescent="0.2">
      <c r="A445" s="82"/>
      <c r="B445" s="82"/>
      <c r="C445" s="82"/>
      <c r="D445" s="82"/>
      <c r="E445" s="82"/>
      <c r="F445" s="12" t="s">
        <v>6</v>
      </c>
      <c r="G445" s="34">
        <f t="shared" si="95"/>
        <v>0</v>
      </c>
      <c r="H445" s="35"/>
      <c r="I445" s="35"/>
      <c r="J445" s="36"/>
      <c r="K445" s="82"/>
      <c r="L445" s="90"/>
      <c r="M445" s="90"/>
      <c r="N445" s="90"/>
    </row>
    <row r="446" spans="1:14" ht="12.75" hidden="1" customHeight="1" x14ac:dyDescent="0.2">
      <c r="A446" s="82"/>
      <c r="B446" s="82"/>
      <c r="C446" s="82"/>
      <c r="D446" s="82"/>
      <c r="E446" s="82"/>
      <c r="F446" s="12" t="s">
        <v>8</v>
      </c>
      <c r="G446" s="34">
        <f t="shared" si="95"/>
        <v>0</v>
      </c>
      <c r="H446" s="35"/>
      <c r="I446" s="35"/>
      <c r="J446" s="36"/>
      <c r="K446" s="82"/>
      <c r="L446" s="90"/>
      <c r="M446" s="90"/>
      <c r="N446" s="90"/>
    </row>
    <row r="447" spans="1:14" ht="12.75" hidden="1" customHeight="1" x14ac:dyDescent="0.2">
      <c r="A447" s="82"/>
      <c r="B447" s="82"/>
      <c r="C447" s="82"/>
      <c r="D447" s="82"/>
      <c r="E447" s="82"/>
      <c r="F447" s="11" t="s">
        <v>75</v>
      </c>
      <c r="G447" s="34">
        <f t="shared" si="95"/>
        <v>0</v>
      </c>
      <c r="H447" s="34">
        <f>SUM(H444+H445+H446)</f>
        <v>0</v>
      </c>
      <c r="I447" s="34">
        <f t="shared" ref="I447:J447" si="96">SUM(I444+I445+I446)</f>
        <v>0</v>
      </c>
      <c r="J447" s="34">
        <f t="shared" si="96"/>
        <v>0</v>
      </c>
      <c r="K447" s="82"/>
      <c r="L447" s="90"/>
      <c r="M447" s="90"/>
      <c r="N447" s="90"/>
    </row>
    <row r="448" spans="1:14" ht="12.75" hidden="1" customHeight="1" x14ac:dyDescent="0.2">
      <c r="A448" s="139" t="s">
        <v>308</v>
      </c>
      <c r="B448" s="139"/>
      <c r="C448" s="139"/>
      <c r="D448" s="139"/>
      <c r="E448" s="139"/>
      <c r="F448" s="139"/>
      <c r="G448" s="46">
        <f>SUM(H448+J448)</f>
        <v>0</v>
      </c>
      <c r="H448" s="46">
        <f>SUM(H413+H416+H419+H422+H425+H428+H431+H434+H437+H440+H443+H447)</f>
        <v>0</v>
      </c>
      <c r="I448" s="46">
        <f>SUM(I413+I416+I419+I422+I425+I428+I431+I434+I437+I440+I443+I447)</f>
        <v>0</v>
      </c>
      <c r="J448" s="46">
        <f>SUM(J413+J416+J419+J422+J425+J428+J431+J434+J437+J440+J443+J447)</f>
        <v>0</v>
      </c>
      <c r="K448" s="83"/>
      <c r="L448" s="91"/>
      <c r="M448" s="91"/>
      <c r="N448" s="91"/>
    </row>
    <row r="449" spans="1:14" ht="12.75" hidden="1" customHeight="1" x14ac:dyDescent="0.2">
      <c r="A449" s="102" t="s">
        <v>94</v>
      </c>
      <c r="B449" s="102"/>
      <c r="C449" s="102"/>
      <c r="D449" s="102"/>
      <c r="E449" s="102"/>
      <c r="F449" s="102"/>
      <c r="G449" s="48">
        <f t="shared" si="64"/>
        <v>0</v>
      </c>
      <c r="H449" s="48">
        <f>SUM(H333+H339+H410+H448)</f>
        <v>0</v>
      </c>
      <c r="I449" s="48">
        <f t="shared" ref="I449:J449" si="97">SUM(I333+I339+I410+I448)</f>
        <v>0</v>
      </c>
      <c r="J449" s="48">
        <f t="shared" si="97"/>
        <v>0</v>
      </c>
      <c r="K449" s="83"/>
      <c r="L449" s="91"/>
      <c r="M449" s="91"/>
      <c r="N449" s="91"/>
    </row>
    <row r="450" spans="1:14" ht="12.75" hidden="1" customHeight="1" x14ac:dyDescent="0.2">
      <c r="A450" s="102" t="s">
        <v>387</v>
      </c>
      <c r="B450" s="102"/>
      <c r="C450" s="102"/>
      <c r="D450" s="102"/>
      <c r="E450" s="102"/>
      <c r="F450" s="102"/>
      <c r="G450" s="48">
        <f t="shared" si="64"/>
        <v>0</v>
      </c>
      <c r="H450" s="48"/>
      <c r="I450" s="48"/>
      <c r="J450" s="48"/>
      <c r="K450" s="83"/>
      <c r="L450" s="91"/>
      <c r="M450" s="91"/>
      <c r="N450" s="91"/>
    </row>
    <row r="451" spans="1:14" ht="12.75" hidden="1" customHeight="1" x14ac:dyDescent="0.2">
      <c r="A451" s="102" t="s">
        <v>61</v>
      </c>
      <c r="B451" s="102"/>
      <c r="C451" s="102"/>
      <c r="D451" s="102"/>
      <c r="E451" s="102"/>
      <c r="F451" s="102"/>
      <c r="G451" s="48">
        <f t="shared" si="64"/>
        <v>0</v>
      </c>
      <c r="H451" s="48">
        <f>SUM(H333)</f>
        <v>0</v>
      </c>
      <c r="I451" s="48">
        <f t="shared" ref="I451:J451" si="98">SUM(I333)</f>
        <v>0</v>
      </c>
      <c r="J451" s="48">
        <f t="shared" si="98"/>
        <v>0</v>
      </c>
      <c r="K451" s="83"/>
      <c r="L451" s="91"/>
      <c r="M451" s="91"/>
      <c r="N451" s="91"/>
    </row>
    <row r="452" spans="1:14" ht="12.75" hidden="1" customHeight="1" x14ac:dyDescent="0.2">
      <c r="A452" s="102" t="s">
        <v>63</v>
      </c>
      <c r="B452" s="102"/>
      <c r="C452" s="102"/>
      <c r="D452" s="102"/>
      <c r="E452" s="102"/>
      <c r="F452" s="102"/>
      <c r="G452" s="48">
        <f t="shared" si="64"/>
        <v>0</v>
      </c>
      <c r="H452" s="48">
        <f>SUM(H339+H410+H448)</f>
        <v>0</v>
      </c>
      <c r="I452" s="48">
        <f t="shared" ref="I452:J452" si="99">SUM(I339+I410+I448)</f>
        <v>0</v>
      </c>
      <c r="J452" s="48">
        <f t="shared" si="99"/>
        <v>0</v>
      </c>
      <c r="K452" s="83"/>
      <c r="L452" s="91"/>
      <c r="M452" s="91"/>
      <c r="N452" s="91"/>
    </row>
    <row r="453" spans="1:14" ht="12.75" hidden="1" customHeight="1" x14ac:dyDescent="0.2">
      <c r="A453" s="102"/>
      <c r="B453" s="102"/>
      <c r="C453" s="102"/>
      <c r="D453" s="102"/>
      <c r="E453" s="102"/>
      <c r="F453" s="102"/>
      <c r="G453" s="37">
        <f t="shared" si="64"/>
        <v>0</v>
      </c>
      <c r="H453" s="37"/>
      <c r="I453" s="37"/>
      <c r="J453" s="37"/>
      <c r="K453" s="16"/>
      <c r="L453" s="49"/>
      <c r="M453" s="49"/>
      <c r="N453" s="49"/>
    </row>
    <row r="454" spans="1:14" ht="13.5" customHeight="1" x14ac:dyDescent="0.2">
      <c r="A454" s="93" t="s">
        <v>70</v>
      </c>
      <c r="B454" s="93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</row>
    <row r="455" spans="1:14" ht="12.75" hidden="1" customHeight="1" x14ac:dyDescent="0.2">
      <c r="A455" s="82" t="s">
        <v>5</v>
      </c>
      <c r="B455" s="7"/>
      <c r="C455" s="16" t="s">
        <v>54</v>
      </c>
      <c r="D455" s="82" t="s">
        <v>119</v>
      </c>
      <c r="E455" s="82" t="s">
        <v>120</v>
      </c>
      <c r="F455" s="12" t="s">
        <v>8</v>
      </c>
      <c r="G455" s="8">
        <f t="shared" si="64"/>
        <v>0</v>
      </c>
      <c r="H455" s="14"/>
      <c r="I455" s="14"/>
      <c r="J455" s="14"/>
      <c r="K455" s="82" t="s">
        <v>104</v>
      </c>
      <c r="L455" s="95"/>
      <c r="M455" s="95"/>
      <c r="N455" s="95"/>
    </row>
    <row r="456" spans="1:14" ht="27" hidden="1" customHeight="1" x14ac:dyDescent="0.2">
      <c r="A456" s="82"/>
      <c r="B456" s="7"/>
      <c r="C456" s="16"/>
      <c r="D456" s="82"/>
      <c r="E456" s="82"/>
      <c r="F456" s="11" t="s">
        <v>75</v>
      </c>
      <c r="G456" s="8">
        <f t="shared" si="64"/>
        <v>0</v>
      </c>
      <c r="H456" s="8">
        <f>SUM(H455:H455)</f>
        <v>0</v>
      </c>
      <c r="I456" s="8">
        <f>SUM(I455:I455)</f>
        <v>0</v>
      </c>
      <c r="J456" s="8">
        <f>SUM(J455:J455)</f>
        <v>0</v>
      </c>
      <c r="K456" s="82"/>
      <c r="L456" s="95"/>
      <c r="M456" s="95"/>
      <c r="N456" s="95"/>
    </row>
    <row r="457" spans="1:14" ht="12.75" customHeight="1" x14ac:dyDescent="0.2">
      <c r="A457" s="82" t="s">
        <v>5</v>
      </c>
      <c r="B457" s="82" t="s">
        <v>248</v>
      </c>
      <c r="C457" s="82" t="s">
        <v>54</v>
      </c>
      <c r="D457" s="82" t="s">
        <v>28</v>
      </c>
      <c r="E457" s="87" t="s">
        <v>23</v>
      </c>
      <c r="F457" s="61" t="s">
        <v>22</v>
      </c>
      <c r="G457" s="8">
        <f t="shared" si="64"/>
        <v>34.5</v>
      </c>
      <c r="H457" s="14"/>
      <c r="I457" s="14"/>
      <c r="J457" s="14">
        <v>34.5</v>
      </c>
      <c r="K457" s="82" t="s">
        <v>12</v>
      </c>
      <c r="L457" s="101" t="s">
        <v>87</v>
      </c>
      <c r="M457" s="101"/>
      <c r="N457" s="101"/>
    </row>
    <row r="458" spans="1:14" ht="12.75" customHeight="1" x14ac:dyDescent="0.2">
      <c r="A458" s="82"/>
      <c r="B458" s="82"/>
      <c r="C458" s="82"/>
      <c r="D458" s="82"/>
      <c r="E458" s="88"/>
      <c r="F458" s="61" t="s">
        <v>76</v>
      </c>
      <c r="G458" s="8">
        <f t="shared" si="64"/>
        <v>3.9</v>
      </c>
      <c r="H458" s="64"/>
      <c r="I458" s="64"/>
      <c r="J458" s="64">
        <v>3.9</v>
      </c>
      <c r="K458" s="82"/>
      <c r="L458" s="101"/>
      <c r="M458" s="101"/>
      <c r="N458" s="101"/>
    </row>
    <row r="459" spans="1:14" ht="12.75" customHeight="1" x14ac:dyDescent="0.2">
      <c r="A459" s="82"/>
      <c r="B459" s="82"/>
      <c r="C459" s="82"/>
      <c r="D459" s="82"/>
      <c r="E459" s="88"/>
      <c r="F459" s="61" t="s">
        <v>24</v>
      </c>
      <c r="G459" s="8">
        <f t="shared" si="64"/>
        <v>15</v>
      </c>
      <c r="H459" s="14">
        <v>15</v>
      </c>
      <c r="I459" s="12"/>
      <c r="J459" s="12"/>
      <c r="K459" s="82"/>
      <c r="L459" s="101"/>
      <c r="M459" s="101"/>
      <c r="N459" s="101"/>
    </row>
    <row r="460" spans="1:14" ht="12.75" hidden="1" customHeight="1" x14ac:dyDescent="0.2">
      <c r="A460" s="82"/>
      <c r="B460" s="82"/>
      <c r="C460" s="82"/>
      <c r="D460" s="82"/>
      <c r="E460" s="88"/>
      <c r="F460" s="12" t="s">
        <v>50</v>
      </c>
      <c r="G460" s="8">
        <f t="shared" si="64"/>
        <v>0</v>
      </c>
      <c r="H460" s="14"/>
      <c r="I460" s="12"/>
      <c r="J460" s="14"/>
      <c r="K460" s="82"/>
      <c r="L460" s="101"/>
      <c r="M460" s="101"/>
      <c r="N460" s="101"/>
    </row>
    <row r="461" spans="1:14" ht="12.75" hidden="1" customHeight="1" x14ac:dyDescent="0.2">
      <c r="A461" s="82"/>
      <c r="B461" s="82"/>
      <c r="C461" s="82"/>
      <c r="D461" s="82"/>
      <c r="E461" s="88"/>
      <c r="F461" s="12" t="s">
        <v>16</v>
      </c>
      <c r="G461" s="8">
        <f t="shared" si="64"/>
        <v>0</v>
      </c>
      <c r="H461" s="14"/>
      <c r="I461" s="12"/>
      <c r="J461" s="14"/>
      <c r="K461" s="82"/>
      <c r="L461" s="101"/>
      <c r="M461" s="101"/>
      <c r="N461" s="101"/>
    </row>
    <row r="462" spans="1:14" ht="12.75" hidden="1" customHeight="1" x14ac:dyDescent="0.2">
      <c r="A462" s="82"/>
      <c r="B462" s="82"/>
      <c r="C462" s="82"/>
      <c r="D462" s="82"/>
      <c r="E462" s="88"/>
      <c r="F462" s="12" t="s">
        <v>76</v>
      </c>
      <c r="G462" s="8">
        <f t="shared" si="64"/>
        <v>0</v>
      </c>
      <c r="H462" s="14"/>
      <c r="I462" s="12"/>
      <c r="J462" s="12"/>
      <c r="K462" s="82"/>
      <c r="L462" s="101"/>
      <c r="M462" s="101"/>
      <c r="N462" s="101"/>
    </row>
    <row r="463" spans="1:14" ht="12.75" customHeight="1" x14ac:dyDescent="0.2">
      <c r="A463" s="82"/>
      <c r="B463" s="82"/>
      <c r="C463" s="82"/>
      <c r="D463" s="82"/>
      <c r="E463" s="88"/>
      <c r="F463" s="11" t="s">
        <v>75</v>
      </c>
      <c r="G463" s="8">
        <f t="shared" si="64"/>
        <v>53.4</v>
      </c>
      <c r="H463" s="8">
        <f>SUM(H457:H462)</f>
        <v>15</v>
      </c>
      <c r="I463" s="8">
        <f>SUM(I457:I462)</f>
        <v>0</v>
      </c>
      <c r="J463" s="8">
        <f>SUM(J457:J462)</f>
        <v>38.4</v>
      </c>
      <c r="K463" s="82"/>
      <c r="L463" s="101"/>
      <c r="M463" s="101"/>
      <c r="N463" s="101"/>
    </row>
    <row r="464" spans="1:14" ht="12.75" customHeight="1" x14ac:dyDescent="0.2">
      <c r="A464" s="82" t="s">
        <v>7</v>
      </c>
      <c r="B464" s="82" t="s">
        <v>456</v>
      </c>
      <c r="C464" s="82"/>
      <c r="D464" s="82" t="s">
        <v>455</v>
      </c>
      <c r="E464" s="88"/>
      <c r="F464" s="7" t="s">
        <v>77</v>
      </c>
      <c r="G464" s="8">
        <f t="shared" si="64"/>
        <v>69</v>
      </c>
      <c r="H464" s="14"/>
      <c r="I464" s="14"/>
      <c r="J464" s="14">
        <v>69</v>
      </c>
      <c r="K464" s="82" t="s">
        <v>104</v>
      </c>
      <c r="L464" s="101" t="s">
        <v>454</v>
      </c>
      <c r="M464" s="101"/>
      <c r="N464" s="101"/>
    </row>
    <row r="465" spans="1:14" ht="12.75" hidden="1" customHeight="1" x14ac:dyDescent="0.2">
      <c r="A465" s="82"/>
      <c r="B465" s="82"/>
      <c r="C465" s="82"/>
      <c r="D465" s="82"/>
      <c r="E465" s="88"/>
      <c r="F465" s="7"/>
      <c r="G465" s="8">
        <f t="shared" si="64"/>
        <v>0</v>
      </c>
      <c r="H465" s="14"/>
      <c r="I465" s="14"/>
      <c r="J465" s="12"/>
      <c r="K465" s="82"/>
      <c r="L465" s="101"/>
      <c r="M465" s="101"/>
      <c r="N465" s="101"/>
    </row>
    <row r="466" spans="1:14" ht="12.75" customHeight="1" x14ac:dyDescent="0.2">
      <c r="A466" s="82"/>
      <c r="B466" s="82"/>
      <c r="C466" s="82"/>
      <c r="D466" s="82"/>
      <c r="E466" s="89"/>
      <c r="F466" s="11" t="s">
        <v>75</v>
      </c>
      <c r="G466" s="8">
        <f t="shared" si="64"/>
        <v>69</v>
      </c>
      <c r="H466" s="8">
        <f>SUM(H464:H465)</f>
        <v>0</v>
      </c>
      <c r="I466" s="8">
        <f>SUM(I464:I465)</f>
        <v>0</v>
      </c>
      <c r="J466" s="8">
        <f>SUM(J464:J465)</f>
        <v>69</v>
      </c>
      <c r="K466" s="82"/>
      <c r="L466" s="101"/>
      <c r="M466" s="101"/>
      <c r="N466" s="101"/>
    </row>
    <row r="467" spans="1:14" ht="12.75" hidden="1" customHeight="1" x14ac:dyDescent="0.2">
      <c r="A467" s="82" t="s">
        <v>15</v>
      </c>
      <c r="B467" s="16"/>
      <c r="C467" s="82"/>
      <c r="D467" s="16"/>
      <c r="E467" s="82" t="s">
        <v>23</v>
      </c>
      <c r="F467" s="12" t="s">
        <v>8</v>
      </c>
      <c r="G467" s="8">
        <f t="shared" si="64"/>
        <v>0</v>
      </c>
      <c r="H467" s="14"/>
      <c r="I467" s="14"/>
      <c r="J467" s="13"/>
      <c r="K467" s="16"/>
      <c r="L467" s="101" t="s">
        <v>354</v>
      </c>
      <c r="M467" s="101"/>
      <c r="N467" s="101"/>
    </row>
    <row r="468" spans="1:14" ht="12.75" hidden="1" customHeight="1" x14ac:dyDescent="0.2">
      <c r="A468" s="82"/>
      <c r="B468" s="16"/>
      <c r="C468" s="82"/>
      <c r="D468" s="16"/>
      <c r="E468" s="82"/>
      <c r="F468" s="12"/>
      <c r="G468" s="8">
        <f t="shared" si="64"/>
        <v>0</v>
      </c>
      <c r="H468" s="14"/>
      <c r="I468" s="14"/>
      <c r="J468" s="13"/>
      <c r="K468" s="16"/>
      <c r="L468" s="101"/>
      <c r="M468" s="101"/>
      <c r="N468" s="101"/>
    </row>
    <row r="469" spans="1:14" ht="12.75" hidden="1" customHeight="1" x14ac:dyDescent="0.2">
      <c r="A469" s="82"/>
      <c r="B469" s="16"/>
      <c r="C469" s="82"/>
      <c r="D469" s="16"/>
      <c r="E469" s="82"/>
      <c r="F469" s="12"/>
      <c r="G469" s="8">
        <f t="shared" si="64"/>
        <v>0</v>
      </c>
      <c r="H469" s="14"/>
      <c r="I469" s="14"/>
      <c r="J469" s="13"/>
      <c r="K469" s="16"/>
      <c r="L469" s="101"/>
      <c r="M469" s="101"/>
      <c r="N469" s="101"/>
    </row>
    <row r="470" spans="1:14" ht="12.75" hidden="1" customHeight="1" x14ac:dyDescent="0.2">
      <c r="A470" s="82"/>
      <c r="B470" s="16"/>
      <c r="C470" s="82"/>
      <c r="D470" s="16"/>
      <c r="E470" s="82"/>
      <c r="F470" s="11" t="s">
        <v>75</v>
      </c>
      <c r="G470" s="8">
        <f t="shared" si="64"/>
        <v>0</v>
      </c>
      <c r="H470" s="8">
        <f>SUM(H467:H469)</f>
        <v>0</v>
      </c>
      <c r="I470" s="8">
        <f t="shared" ref="I470:J470" si="100">SUM(I467:I469)</f>
        <v>0</v>
      </c>
      <c r="J470" s="8">
        <f t="shared" si="100"/>
        <v>0</v>
      </c>
      <c r="K470" s="16"/>
      <c r="L470" s="101"/>
      <c r="M470" s="101"/>
      <c r="N470" s="101"/>
    </row>
    <row r="471" spans="1:14" ht="12.75" hidden="1" customHeight="1" x14ac:dyDescent="0.2">
      <c r="A471" s="82" t="s">
        <v>34</v>
      </c>
      <c r="B471" s="16"/>
      <c r="C471" s="82"/>
      <c r="D471" s="16"/>
      <c r="E471" s="82" t="s">
        <v>135</v>
      </c>
      <c r="F471" s="12" t="s">
        <v>18</v>
      </c>
      <c r="G471" s="8">
        <f t="shared" si="64"/>
        <v>0</v>
      </c>
      <c r="H471" s="14"/>
      <c r="I471" s="14"/>
      <c r="J471" s="14"/>
      <c r="K471" s="16"/>
      <c r="L471" s="101" t="s">
        <v>357</v>
      </c>
      <c r="M471" s="101"/>
      <c r="N471" s="101"/>
    </row>
    <row r="472" spans="1:14" ht="12.75" hidden="1" customHeight="1" x14ac:dyDescent="0.2">
      <c r="A472" s="82"/>
      <c r="B472" s="16"/>
      <c r="C472" s="82"/>
      <c r="D472" s="16"/>
      <c r="E472" s="82"/>
      <c r="F472" s="12" t="s">
        <v>8</v>
      </c>
      <c r="G472" s="8">
        <f t="shared" si="64"/>
        <v>0</v>
      </c>
      <c r="H472" s="14"/>
      <c r="I472" s="14"/>
      <c r="J472" s="14"/>
      <c r="K472" s="16"/>
      <c r="L472" s="101"/>
      <c r="M472" s="101"/>
      <c r="N472" s="101"/>
    </row>
    <row r="473" spans="1:14" ht="12.75" hidden="1" customHeight="1" x14ac:dyDescent="0.2">
      <c r="A473" s="82"/>
      <c r="B473" s="16"/>
      <c r="C473" s="82"/>
      <c r="D473" s="16"/>
      <c r="E473" s="82"/>
      <c r="F473" s="83"/>
      <c r="G473" s="8">
        <f t="shared" si="64"/>
        <v>0</v>
      </c>
      <c r="H473" s="14"/>
      <c r="I473" s="14"/>
      <c r="J473" s="14"/>
      <c r="K473" s="16"/>
      <c r="L473" s="101"/>
      <c r="M473" s="101"/>
      <c r="N473" s="101"/>
    </row>
    <row r="474" spans="1:14" ht="12.75" hidden="1" customHeight="1" x14ac:dyDescent="0.2">
      <c r="A474" s="82"/>
      <c r="B474" s="16"/>
      <c r="C474" s="82"/>
      <c r="D474" s="16"/>
      <c r="E474" s="82"/>
      <c r="F474" s="83"/>
      <c r="G474" s="8">
        <f t="shared" si="64"/>
        <v>0</v>
      </c>
      <c r="H474" s="14"/>
      <c r="I474" s="14"/>
      <c r="J474" s="14"/>
      <c r="K474" s="16"/>
      <c r="L474" s="101"/>
      <c r="M474" s="101"/>
      <c r="N474" s="101"/>
    </row>
    <row r="475" spans="1:14" ht="12.75" hidden="1" customHeight="1" x14ac:dyDescent="0.2">
      <c r="A475" s="82"/>
      <c r="B475" s="16"/>
      <c r="C475" s="82"/>
      <c r="D475" s="16"/>
      <c r="E475" s="82"/>
      <c r="F475" s="83"/>
      <c r="G475" s="8">
        <f t="shared" si="64"/>
        <v>0</v>
      </c>
      <c r="H475" s="14"/>
      <c r="I475" s="14"/>
      <c r="J475" s="14"/>
      <c r="K475" s="16"/>
      <c r="L475" s="101"/>
      <c r="M475" s="101"/>
      <c r="N475" s="101"/>
    </row>
    <row r="476" spans="1:14" ht="12.75" hidden="1" customHeight="1" x14ac:dyDescent="0.2">
      <c r="A476" s="82"/>
      <c r="B476" s="16"/>
      <c r="C476" s="82"/>
      <c r="D476" s="16"/>
      <c r="E476" s="82"/>
      <c r="F476" s="12"/>
      <c r="G476" s="8">
        <f t="shared" si="64"/>
        <v>0</v>
      </c>
      <c r="H476" s="14"/>
      <c r="I476" s="14"/>
      <c r="J476" s="14"/>
      <c r="K476" s="16"/>
      <c r="L476" s="101"/>
      <c r="M476" s="101"/>
      <c r="N476" s="101"/>
    </row>
    <row r="477" spans="1:14" ht="13.5" hidden="1" customHeight="1" x14ac:dyDescent="0.2">
      <c r="A477" s="82"/>
      <c r="B477" s="16"/>
      <c r="C477" s="82"/>
      <c r="D477" s="16"/>
      <c r="E477" s="82"/>
      <c r="F477" s="11" t="s">
        <v>75</v>
      </c>
      <c r="G477" s="8">
        <f t="shared" si="64"/>
        <v>0</v>
      </c>
      <c r="H477" s="8">
        <f>SUM(H471:H476)</f>
        <v>0</v>
      </c>
      <c r="I477" s="8">
        <f t="shared" ref="I477:J477" si="101">SUM(I471:I476)</f>
        <v>0</v>
      </c>
      <c r="J477" s="8">
        <f t="shared" si="101"/>
        <v>0</v>
      </c>
      <c r="K477" s="16"/>
      <c r="L477" s="101"/>
      <c r="M477" s="101"/>
      <c r="N477" s="101"/>
    </row>
    <row r="478" spans="1:14" ht="12.75" hidden="1" customHeight="1" x14ac:dyDescent="0.2">
      <c r="A478" s="82" t="s">
        <v>15</v>
      </c>
      <c r="B478" s="16"/>
      <c r="C478" s="82"/>
      <c r="D478" s="16"/>
      <c r="E478" s="82"/>
      <c r="F478" s="12" t="s">
        <v>8</v>
      </c>
      <c r="G478" s="8">
        <f t="shared" si="64"/>
        <v>0</v>
      </c>
      <c r="H478" s="14"/>
      <c r="I478" s="14"/>
      <c r="J478" s="7"/>
      <c r="K478" s="16"/>
      <c r="L478" s="101"/>
      <c r="M478" s="101"/>
      <c r="N478" s="101"/>
    </row>
    <row r="479" spans="1:14" ht="12.75" hidden="1" customHeight="1" x14ac:dyDescent="0.2">
      <c r="A479" s="82"/>
      <c r="B479" s="16"/>
      <c r="C479" s="82"/>
      <c r="D479" s="16"/>
      <c r="E479" s="82"/>
      <c r="F479" s="11" t="s">
        <v>75</v>
      </c>
      <c r="G479" s="8">
        <f t="shared" si="64"/>
        <v>0</v>
      </c>
      <c r="H479" s="8">
        <f>SUM(H478:H478)</f>
        <v>0</v>
      </c>
      <c r="I479" s="8">
        <f>SUM(I478:I478)</f>
        <v>0</v>
      </c>
      <c r="J479" s="8">
        <f>SUM(J478:J478)</f>
        <v>0</v>
      </c>
      <c r="K479" s="16"/>
      <c r="L479" s="101"/>
      <c r="M479" s="101"/>
      <c r="N479" s="101"/>
    </row>
    <row r="480" spans="1:14" ht="12.75" hidden="1" customHeight="1" x14ac:dyDescent="0.2">
      <c r="A480" s="82" t="s">
        <v>34</v>
      </c>
      <c r="B480" s="16"/>
      <c r="C480" s="82"/>
      <c r="D480" s="16"/>
      <c r="E480" s="82"/>
      <c r="F480" s="83" t="s">
        <v>8</v>
      </c>
      <c r="G480" s="8">
        <f t="shared" si="64"/>
        <v>0</v>
      </c>
      <c r="H480" s="14"/>
      <c r="I480" s="14"/>
      <c r="J480" s="14"/>
      <c r="K480" s="16"/>
      <c r="L480" s="101"/>
      <c r="M480" s="101"/>
      <c r="N480" s="101"/>
    </row>
    <row r="481" spans="1:14" ht="12.75" hidden="1" customHeight="1" x14ac:dyDescent="0.2">
      <c r="A481" s="82"/>
      <c r="B481" s="16"/>
      <c r="C481" s="82"/>
      <c r="D481" s="16"/>
      <c r="E481" s="82"/>
      <c r="F481" s="83"/>
      <c r="G481" s="8">
        <f t="shared" si="64"/>
        <v>0</v>
      </c>
      <c r="H481" s="14"/>
      <c r="I481" s="14"/>
      <c r="J481" s="14"/>
      <c r="K481" s="16"/>
      <c r="L481" s="101"/>
      <c r="M481" s="101"/>
      <c r="N481" s="101"/>
    </row>
    <row r="482" spans="1:14" ht="12.75" hidden="1" customHeight="1" x14ac:dyDescent="0.2">
      <c r="A482" s="82"/>
      <c r="B482" s="16"/>
      <c r="C482" s="82"/>
      <c r="D482" s="16"/>
      <c r="E482" s="82"/>
      <c r="F482" s="11" t="s">
        <v>75</v>
      </c>
      <c r="G482" s="8">
        <f t="shared" si="64"/>
        <v>0</v>
      </c>
      <c r="H482" s="8">
        <f>SUM(H480+H481)</f>
        <v>0</v>
      </c>
      <c r="I482" s="8">
        <f t="shared" ref="I482:J482" si="102">SUM(I480+I481)</f>
        <v>0</v>
      </c>
      <c r="J482" s="8">
        <f t="shared" si="102"/>
        <v>0</v>
      </c>
      <c r="K482" s="16"/>
      <c r="L482" s="101"/>
      <c r="M482" s="101"/>
      <c r="N482" s="101"/>
    </row>
    <row r="483" spans="1:14" ht="12.75" hidden="1" customHeight="1" x14ac:dyDescent="0.2">
      <c r="A483" s="82" t="s">
        <v>35</v>
      </c>
      <c r="B483" s="16"/>
      <c r="C483" s="82"/>
      <c r="D483" s="16"/>
      <c r="E483" s="82"/>
      <c r="F483" s="12" t="s">
        <v>8</v>
      </c>
      <c r="G483" s="8">
        <f t="shared" si="64"/>
        <v>0</v>
      </c>
      <c r="H483" s="14"/>
      <c r="I483" s="14"/>
      <c r="J483" s="14"/>
      <c r="K483" s="16"/>
      <c r="L483" s="101"/>
      <c r="M483" s="101"/>
      <c r="N483" s="101"/>
    </row>
    <row r="484" spans="1:14" ht="12.75" hidden="1" customHeight="1" x14ac:dyDescent="0.2">
      <c r="A484" s="82"/>
      <c r="B484" s="16"/>
      <c r="C484" s="82"/>
      <c r="D484" s="16"/>
      <c r="E484" s="82"/>
      <c r="F484" s="12" t="s">
        <v>249</v>
      </c>
      <c r="G484" s="8">
        <f t="shared" si="64"/>
        <v>0</v>
      </c>
      <c r="H484" s="14"/>
      <c r="I484" s="14"/>
      <c r="J484" s="14"/>
      <c r="K484" s="16"/>
      <c r="L484" s="101"/>
      <c r="M484" s="101"/>
      <c r="N484" s="101"/>
    </row>
    <row r="485" spans="1:14" ht="12.75" hidden="1" customHeight="1" x14ac:dyDescent="0.2">
      <c r="A485" s="82"/>
      <c r="B485" s="16"/>
      <c r="C485" s="82"/>
      <c r="D485" s="16"/>
      <c r="E485" s="82"/>
      <c r="F485" s="12"/>
      <c r="G485" s="8">
        <f t="shared" si="64"/>
        <v>0</v>
      </c>
      <c r="H485" s="14"/>
      <c r="I485" s="14"/>
      <c r="J485" s="14"/>
      <c r="K485" s="16"/>
      <c r="L485" s="101"/>
      <c r="M485" s="101"/>
      <c r="N485" s="101"/>
    </row>
    <row r="486" spans="1:14" ht="12.75" hidden="1" customHeight="1" x14ac:dyDescent="0.2">
      <c r="A486" s="82"/>
      <c r="B486" s="16"/>
      <c r="C486" s="82"/>
      <c r="D486" s="16"/>
      <c r="E486" s="82"/>
      <c r="F486" s="12"/>
      <c r="G486" s="8">
        <f t="shared" si="64"/>
        <v>0</v>
      </c>
      <c r="H486" s="14"/>
      <c r="I486" s="14"/>
      <c r="J486" s="14"/>
      <c r="K486" s="16"/>
      <c r="L486" s="101"/>
      <c r="M486" s="101"/>
      <c r="N486" s="101"/>
    </row>
    <row r="487" spans="1:14" ht="12.75" hidden="1" customHeight="1" x14ac:dyDescent="0.2">
      <c r="A487" s="82"/>
      <c r="B487" s="16"/>
      <c r="C487" s="82"/>
      <c r="D487" s="16"/>
      <c r="E487" s="82"/>
      <c r="F487" s="12"/>
      <c r="G487" s="8">
        <f t="shared" si="64"/>
        <v>0</v>
      </c>
      <c r="H487" s="14"/>
      <c r="I487" s="14"/>
      <c r="J487" s="14"/>
      <c r="K487" s="16"/>
      <c r="L487" s="101"/>
      <c r="M487" s="101"/>
      <c r="N487" s="101"/>
    </row>
    <row r="488" spans="1:14" ht="12.75" hidden="1" customHeight="1" x14ac:dyDescent="0.2">
      <c r="A488" s="82"/>
      <c r="B488" s="16"/>
      <c r="C488" s="82"/>
      <c r="D488" s="16"/>
      <c r="E488" s="82"/>
      <c r="F488" s="11" t="s">
        <v>75</v>
      </c>
      <c r="G488" s="8">
        <f t="shared" si="64"/>
        <v>0</v>
      </c>
      <c r="H488" s="8">
        <f>SUM(H483:H487)</f>
        <v>0</v>
      </c>
      <c r="I488" s="8">
        <f t="shared" ref="I488:J488" si="103">SUM(I483:I487)</f>
        <v>0</v>
      </c>
      <c r="J488" s="8">
        <f t="shared" si="103"/>
        <v>0</v>
      </c>
      <c r="K488" s="16"/>
      <c r="L488" s="101"/>
      <c r="M488" s="101"/>
      <c r="N488" s="101"/>
    </row>
    <row r="489" spans="1:14" ht="12.75" hidden="1" customHeight="1" x14ac:dyDescent="0.2">
      <c r="A489" s="82" t="s">
        <v>36</v>
      </c>
      <c r="B489" s="16"/>
      <c r="C489" s="82"/>
      <c r="D489" s="16"/>
      <c r="E489" s="82"/>
      <c r="F489" s="12" t="s">
        <v>8</v>
      </c>
      <c r="G489" s="8">
        <f t="shared" si="64"/>
        <v>0</v>
      </c>
      <c r="H489" s="14"/>
      <c r="I489" s="14"/>
      <c r="J489" s="14"/>
      <c r="K489" s="16"/>
      <c r="L489" s="101"/>
      <c r="M489" s="101"/>
      <c r="N489" s="101"/>
    </row>
    <row r="490" spans="1:14" ht="12.75" hidden="1" customHeight="1" x14ac:dyDescent="0.2">
      <c r="A490" s="82"/>
      <c r="B490" s="16"/>
      <c r="C490" s="82"/>
      <c r="D490" s="16"/>
      <c r="E490" s="82"/>
      <c r="F490" s="12"/>
      <c r="G490" s="8">
        <f t="shared" si="64"/>
        <v>0</v>
      </c>
      <c r="H490" s="14"/>
      <c r="I490" s="14"/>
      <c r="J490" s="14"/>
      <c r="K490" s="16"/>
      <c r="L490" s="101"/>
      <c r="M490" s="101"/>
      <c r="N490" s="101"/>
    </row>
    <row r="491" spans="1:14" ht="12.75" hidden="1" customHeight="1" x14ac:dyDescent="0.2">
      <c r="A491" s="82"/>
      <c r="B491" s="16"/>
      <c r="C491" s="82"/>
      <c r="D491" s="16"/>
      <c r="E491" s="82"/>
      <c r="F491" s="12"/>
      <c r="G491" s="8">
        <f t="shared" si="64"/>
        <v>0</v>
      </c>
      <c r="H491" s="14"/>
      <c r="I491" s="14"/>
      <c r="J491" s="14"/>
      <c r="K491" s="16"/>
      <c r="L491" s="101"/>
      <c r="M491" s="101"/>
      <c r="N491" s="101"/>
    </row>
    <row r="492" spans="1:14" ht="12.75" hidden="1" customHeight="1" x14ac:dyDescent="0.2">
      <c r="A492" s="82"/>
      <c r="B492" s="16"/>
      <c r="C492" s="82"/>
      <c r="D492" s="16"/>
      <c r="E492" s="82"/>
      <c r="F492" s="11" t="s">
        <v>75</v>
      </c>
      <c r="G492" s="8">
        <f t="shared" si="64"/>
        <v>0</v>
      </c>
      <c r="H492" s="8">
        <f>SUM(H489:H491)</f>
        <v>0</v>
      </c>
      <c r="I492" s="8">
        <f t="shared" ref="I492:J492" si="104">SUM(I489:I491)</f>
        <v>0</v>
      </c>
      <c r="J492" s="8">
        <f t="shared" si="104"/>
        <v>0</v>
      </c>
      <c r="K492" s="16"/>
      <c r="L492" s="101"/>
      <c r="M492" s="101"/>
      <c r="N492" s="101"/>
    </row>
    <row r="493" spans="1:14" ht="12.75" hidden="1" customHeight="1" x14ac:dyDescent="0.2">
      <c r="A493" s="82" t="s">
        <v>37</v>
      </c>
      <c r="B493" s="16"/>
      <c r="C493" s="82"/>
      <c r="D493" s="16"/>
      <c r="E493" s="82"/>
      <c r="F493" s="12"/>
      <c r="G493" s="8">
        <f t="shared" si="64"/>
        <v>0</v>
      </c>
      <c r="H493" s="14"/>
      <c r="I493" s="14"/>
      <c r="J493" s="14"/>
      <c r="K493" s="16"/>
      <c r="L493" s="101"/>
      <c r="M493" s="101"/>
      <c r="N493" s="101"/>
    </row>
    <row r="494" spans="1:14" ht="12.75" hidden="1" customHeight="1" x14ac:dyDescent="0.2">
      <c r="A494" s="82"/>
      <c r="B494" s="16"/>
      <c r="C494" s="82"/>
      <c r="D494" s="16"/>
      <c r="E494" s="82"/>
      <c r="F494" s="12"/>
      <c r="G494" s="8">
        <f t="shared" si="64"/>
        <v>0</v>
      </c>
      <c r="H494" s="14"/>
      <c r="I494" s="14"/>
      <c r="J494" s="14"/>
      <c r="K494" s="16"/>
      <c r="L494" s="101"/>
      <c r="M494" s="101"/>
      <c r="N494" s="101"/>
    </row>
    <row r="495" spans="1:14" ht="10.5" hidden="1" customHeight="1" x14ac:dyDescent="0.2">
      <c r="A495" s="82"/>
      <c r="B495" s="16"/>
      <c r="C495" s="82"/>
      <c r="D495" s="16"/>
      <c r="E495" s="82"/>
      <c r="F495" s="11" t="s">
        <v>75</v>
      </c>
      <c r="G495" s="8">
        <f t="shared" si="64"/>
        <v>0</v>
      </c>
      <c r="H495" s="8">
        <f>SUM(H493:H494)</f>
        <v>0</v>
      </c>
      <c r="I495" s="8">
        <f t="shared" ref="I495:J495" si="105">SUM(I493:I494)</f>
        <v>0</v>
      </c>
      <c r="J495" s="8">
        <f t="shared" si="105"/>
        <v>0</v>
      </c>
      <c r="K495" s="16"/>
      <c r="L495" s="101"/>
      <c r="M495" s="101"/>
      <c r="N495" s="101"/>
    </row>
    <row r="496" spans="1:14" ht="12.75" hidden="1" customHeight="1" x14ac:dyDescent="0.2">
      <c r="A496" s="82" t="s">
        <v>15</v>
      </c>
      <c r="B496" s="82" t="s">
        <v>482</v>
      </c>
      <c r="C496" s="82"/>
      <c r="D496" s="82" t="s">
        <v>473</v>
      </c>
      <c r="E496" s="82" t="s">
        <v>474</v>
      </c>
      <c r="F496" s="12"/>
      <c r="G496" s="8">
        <f t="shared" si="64"/>
        <v>0</v>
      </c>
      <c r="H496" s="14"/>
      <c r="I496" s="14"/>
      <c r="J496" s="14"/>
      <c r="K496" s="82" t="s">
        <v>12</v>
      </c>
      <c r="L496" s="101" t="s">
        <v>475</v>
      </c>
      <c r="M496" s="101"/>
      <c r="N496" s="101"/>
    </row>
    <row r="497" spans="1:14" ht="12.75" customHeight="1" x14ac:dyDescent="0.2">
      <c r="A497" s="82"/>
      <c r="B497" s="82"/>
      <c r="C497" s="82"/>
      <c r="D497" s="82"/>
      <c r="E497" s="82"/>
      <c r="F497" s="12" t="s">
        <v>8</v>
      </c>
      <c r="G497" s="8">
        <f t="shared" si="64"/>
        <v>70</v>
      </c>
      <c r="H497" s="14">
        <v>70</v>
      </c>
      <c r="I497" s="14"/>
      <c r="J497" s="14"/>
      <c r="K497" s="82"/>
      <c r="L497" s="101"/>
      <c r="M497" s="101"/>
      <c r="N497" s="101"/>
    </row>
    <row r="498" spans="1:14" ht="12.75" hidden="1" customHeight="1" x14ac:dyDescent="0.2">
      <c r="A498" s="82"/>
      <c r="B498" s="82"/>
      <c r="C498" s="82"/>
      <c r="D498" s="82"/>
      <c r="E498" s="82"/>
      <c r="F498" s="12"/>
      <c r="G498" s="8">
        <f t="shared" si="64"/>
        <v>0</v>
      </c>
      <c r="H498" s="14"/>
      <c r="I498" s="14"/>
      <c r="J498" s="14"/>
      <c r="K498" s="82"/>
      <c r="L498" s="101"/>
      <c r="M498" s="101"/>
      <c r="N498" s="101"/>
    </row>
    <row r="499" spans="1:14" ht="12.75" customHeight="1" x14ac:dyDescent="0.2">
      <c r="A499" s="82"/>
      <c r="B499" s="82"/>
      <c r="C499" s="82"/>
      <c r="D499" s="82"/>
      <c r="E499" s="82"/>
      <c r="F499" s="11" t="s">
        <v>75</v>
      </c>
      <c r="G499" s="8">
        <f t="shared" si="64"/>
        <v>70</v>
      </c>
      <c r="H499" s="8">
        <f>SUM(H496:H498)</f>
        <v>70</v>
      </c>
      <c r="I499" s="8">
        <f>SUM(I496:I498)</f>
        <v>0</v>
      </c>
      <c r="J499" s="8">
        <f>SUM(J496:J498)</f>
        <v>0</v>
      </c>
      <c r="K499" s="82"/>
      <c r="L499" s="101"/>
      <c r="M499" s="101"/>
      <c r="N499" s="101"/>
    </row>
    <row r="500" spans="1:14" ht="12.75" customHeight="1" x14ac:dyDescent="0.2">
      <c r="A500" s="82" t="s">
        <v>34</v>
      </c>
      <c r="B500" s="82" t="s">
        <v>478</v>
      </c>
      <c r="C500" s="82"/>
      <c r="D500" s="82" t="s">
        <v>479</v>
      </c>
      <c r="E500" s="82" t="s">
        <v>120</v>
      </c>
      <c r="F500" s="61" t="s">
        <v>8</v>
      </c>
      <c r="G500" s="8">
        <f t="shared" si="64"/>
        <v>50</v>
      </c>
      <c r="H500" s="14">
        <v>50</v>
      </c>
      <c r="I500" s="14"/>
      <c r="J500" s="13"/>
      <c r="K500" s="87" t="s">
        <v>104</v>
      </c>
      <c r="L500" s="101" t="s">
        <v>477</v>
      </c>
      <c r="M500" s="101"/>
      <c r="N500" s="101"/>
    </row>
    <row r="501" spans="1:14" ht="12.75" hidden="1" customHeight="1" x14ac:dyDescent="0.2">
      <c r="A501" s="82"/>
      <c r="B501" s="82"/>
      <c r="C501" s="82"/>
      <c r="D501" s="82"/>
      <c r="E501" s="82"/>
      <c r="F501" s="12"/>
      <c r="G501" s="8">
        <f t="shared" si="64"/>
        <v>0</v>
      </c>
      <c r="H501" s="14"/>
      <c r="I501" s="14"/>
      <c r="J501" s="13"/>
      <c r="K501" s="88"/>
      <c r="L501" s="101"/>
      <c r="M501" s="101"/>
      <c r="N501" s="101"/>
    </row>
    <row r="502" spans="1:14" ht="12.75" customHeight="1" x14ac:dyDescent="0.2">
      <c r="A502" s="82"/>
      <c r="B502" s="82"/>
      <c r="C502" s="82"/>
      <c r="D502" s="82"/>
      <c r="E502" s="82"/>
      <c r="F502" s="11" t="s">
        <v>75</v>
      </c>
      <c r="G502" s="8">
        <f t="shared" si="64"/>
        <v>50</v>
      </c>
      <c r="H502" s="8">
        <f>SUM(H500+H501)</f>
        <v>50</v>
      </c>
      <c r="I502" s="8">
        <f t="shared" ref="I502:J502" si="106">SUM(I500+I501)</f>
        <v>0</v>
      </c>
      <c r="J502" s="8">
        <f t="shared" si="106"/>
        <v>0</v>
      </c>
      <c r="K502" s="89"/>
      <c r="L502" s="101"/>
      <c r="M502" s="101"/>
      <c r="N502" s="101"/>
    </row>
    <row r="503" spans="1:14" ht="12.75" hidden="1" customHeight="1" x14ac:dyDescent="0.2">
      <c r="A503" s="82" t="s">
        <v>35</v>
      </c>
      <c r="B503" s="82" t="s">
        <v>480</v>
      </c>
      <c r="C503" s="82"/>
      <c r="D503" s="82" t="s">
        <v>481</v>
      </c>
      <c r="E503" s="82" t="s">
        <v>120</v>
      </c>
      <c r="F503" s="61" t="s">
        <v>8</v>
      </c>
      <c r="G503" s="8">
        <f t="shared" si="64"/>
        <v>0</v>
      </c>
      <c r="H503" s="14"/>
      <c r="I503" s="14"/>
      <c r="J503" s="13"/>
      <c r="K503" s="87" t="s">
        <v>12</v>
      </c>
      <c r="L503" s="101" t="s">
        <v>486</v>
      </c>
      <c r="M503" s="101"/>
      <c r="N503" s="101"/>
    </row>
    <row r="504" spans="1:14" ht="12.75" hidden="1" customHeight="1" x14ac:dyDescent="0.2">
      <c r="A504" s="82"/>
      <c r="B504" s="82"/>
      <c r="C504" s="82"/>
      <c r="D504" s="82"/>
      <c r="E504" s="82"/>
      <c r="F504" s="12"/>
      <c r="G504" s="8">
        <f t="shared" si="64"/>
        <v>0</v>
      </c>
      <c r="H504" s="14"/>
      <c r="I504" s="14"/>
      <c r="J504" s="13"/>
      <c r="K504" s="88"/>
      <c r="L504" s="101"/>
      <c r="M504" s="101"/>
      <c r="N504" s="101"/>
    </row>
    <row r="505" spans="1:14" ht="12.75" hidden="1" customHeight="1" x14ac:dyDescent="0.2">
      <c r="A505" s="82"/>
      <c r="B505" s="82"/>
      <c r="C505" s="82"/>
      <c r="D505" s="82"/>
      <c r="E505" s="82"/>
      <c r="F505" s="12"/>
      <c r="G505" s="8">
        <f t="shared" si="64"/>
        <v>0</v>
      </c>
      <c r="H505" s="14"/>
      <c r="I505" s="14"/>
      <c r="J505" s="13"/>
      <c r="K505" s="88"/>
      <c r="L505" s="101"/>
      <c r="M505" s="101"/>
      <c r="N505" s="101"/>
    </row>
    <row r="506" spans="1:14" ht="12.75" hidden="1" customHeight="1" x14ac:dyDescent="0.2">
      <c r="A506" s="82"/>
      <c r="B506" s="82"/>
      <c r="C506" s="82"/>
      <c r="D506" s="82"/>
      <c r="E506" s="82"/>
      <c r="F506" s="11" t="s">
        <v>75</v>
      </c>
      <c r="G506" s="8">
        <f t="shared" si="64"/>
        <v>0</v>
      </c>
      <c r="H506" s="8">
        <f>SUM(H503:H505)</f>
        <v>0</v>
      </c>
      <c r="I506" s="8">
        <f t="shared" ref="I506:J506" si="107">SUM(I503:I505)</f>
        <v>0</v>
      </c>
      <c r="J506" s="8">
        <f t="shared" si="107"/>
        <v>0</v>
      </c>
      <c r="K506" s="89"/>
      <c r="L506" s="101"/>
      <c r="M506" s="101"/>
      <c r="N506" s="101"/>
    </row>
    <row r="507" spans="1:14" ht="12.75" customHeight="1" x14ac:dyDescent="0.2">
      <c r="A507" s="82" t="s">
        <v>35</v>
      </c>
      <c r="B507" s="82" t="s">
        <v>342</v>
      </c>
      <c r="C507" s="82"/>
      <c r="D507" s="82" t="s">
        <v>183</v>
      </c>
      <c r="E507" s="82" t="s">
        <v>188</v>
      </c>
      <c r="F507" s="12" t="s">
        <v>18</v>
      </c>
      <c r="G507" s="8">
        <f t="shared" si="64"/>
        <v>37</v>
      </c>
      <c r="H507" s="14">
        <v>37</v>
      </c>
      <c r="I507" s="14">
        <v>37</v>
      </c>
      <c r="J507" s="13"/>
      <c r="K507" s="87" t="s">
        <v>12</v>
      </c>
      <c r="L507" s="101" t="s">
        <v>343</v>
      </c>
      <c r="M507" s="101"/>
      <c r="N507" s="101"/>
    </row>
    <row r="508" spans="1:14" ht="12.75" customHeight="1" x14ac:dyDescent="0.2">
      <c r="A508" s="82"/>
      <c r="B508" s="82"/>
      <c r="C508" s="82"/>
      <c r="D508" s="82"/>
      <c r="E508" s="82"/>
      <c r="F508" s="12" t="s">
        <v>6</v>
      </c>
      <c r="G508" s="8">
        <f t="shared" si="64"/>
        <v>11.5</v>
      </c>
      <c r="H508" s="14">
        <v>11.5</v>
      </c>
      <c r="I508" s="14"/>
      <c r="J508" s="13"/>
      <c r="K508" s="88"/>
      <c r="L508" s="101"/>
      <c r="M508" s="101"/>
      <c r="N508" s="101"/>
    </row>
    <row r="509" spans="1:14" ht="12.75" hidden="1" customHeight="1" x14ac:dyDescent="0.2">
      <c r="A509" s="82"/>
      <c r="B509" s="82"/>
      <c r="C509" s="82"/>
      <c r="D509" s="82"/>
      <c r="E509" s="82"/>
      <c r="F509" s="12" t="s">
        <v>48</v>
      </c>
      <c r="G509" s="8">
        <f t="shared" si="64"/>
        <v>0</v>
      </c>
      <c r="H509" s="14"/>
      <c r="I509" s="14"/>
      <c r="J509" s="13"/>
      <c r="K509" s="88"/>
      <c r="L509" s="101"/>
      <c r="M509" s="101"/>
      <c r="N509" s="101"/>
    </row>
    <row r="510" spans="1:14" ht="12.75" customHeight="1" x14ac:dyDescent="0.2">
      <c r="A510" s="82"/>
      <c r="B510" s="82"/>
      <c r="C510" s="82"/>
      <c r="D510" s="82"/>
      <c r="E510" s="82"/>
      <c r="F510" s="11" t="s">
        <v>75</v>
      </c>
      <c r="G510" s="8">
        <f t="shared" si="64"/>
        <v>48.5</v>
      </c>
      <c r="H510" s="8">
        <f>SUM(H507:H509)</f>
        <v>48.5</v>
      </c>
      <c r="I510" s="8">
        <f t="shared" ref="I510:J510" si="108">SUM(I507:I509)</f>
        <v>37</v>
      </c>
      <c r="J510" s="8">
        <f t="shared" si="108"/>
        <v>0</v>
      </c>
      <c r="K510" s="89"/>
      <c r="L510" s="101"/>
      <c r="M510" s="101"/>
      <c r="N510" s="101"/>
    </row>
    <row r="511" spans="1:14" ht="12.75" customHeight="1" x14ac:dyDescent="0.2">
      <c r="A511" s="82" t="s">
        <v>36</v>
      </c>
      <c r="B511" s="82" t="s">
        <v>480</v>
      </c>
      <c r="C511" s="82"/>
      <c r="D511" s="82" t="s">
        <v>481</v>
      </c>
      <c r="E511" s="82" t="s">
        <v>483</v>
      </c>
      <c r="F511" s="61" t="s">
        <v>8</v>
      </c>
      <c r="G511" s="8">
        <f t="shared" si="64"/>
        <v>1.5</v>
      </c>
      <c r="H511" s="14">
        <v>1.5</v>
      </c>
      <c r="I511" s="14"/>
      <c r="J511" s="13"/>
      <c r="K511" s="87" t="s">
        <v>104</v>
      </c>
      <c r="L511" s="101" t="s">
        <v>515</v>
      </c>
      <c r="M511" s="101"/>
      <c r="N511" s="101"/>
    </row>
    <row r="512" spans="1:14" ht="12.75" hidden="1" customHeight="1" x14ac:dyDescent="0.2">
      <c r="A512" s="82"/>
      <c r="B512" s="82"/>
      <c r="C512" s="82"/>
      <c r="D512" s="82"/>
      <c r="E512" s="82"/>
      <c r="F512" s="12"/>
      <c r="G512" s="8">
        <f t="shared" si="64"/>
        <v>0</v>
      </c>
      <c r="H512" s="14"/>
      <c r="I512" s="14"/>
      <c r="J512" s="13"/>
      <c r="K512" s="88"/>
      <c r="L512" s="101"/>
      <c r="M512" s="101"/>
      <c r="N512" s="101"/>
    </row>
    <row r="513" spans="1:14" ht="12.75" hidden="1" customHeight="1" x14ac:dyDescent="0.2">
      <c r="A513" s="82"/>
      <c r="B513" s="82"/>
      <c r="C513" s="82"/>
      <c r="D513" s="82"/>
      <c r="E513" s="82"/>
      <c r="F513" s="12"/>
      <c r="G513" s="8">
        <f t="shared" si="64"/>
        <v>0</v>
      </c>
      <c r="H513" s="14"/>
      <c r="I513" s="14"/>
      <c r="J513" s="13"/>
      <c r="K513" s="88"/>
      <c r="L513" s="101"/>
      <c r="M513" s="101"/>
      <c r="N513" s="101"/>
    </row>
    <row r="514" spans="1:14" ht="25.5" customHeight="1" x14ac:dyDescent="0.2">
      <c r="A514" s="82"/>
      <c r="B514" s="82"/>
      <c r="C514" s="82"/>
      <c r="D514" s="82"/>
      <c r="E514" s="82"/>
      <c r="F514" s="11" t="s">
        <v>75</v>
      </c>
      <c r="G514" s="8">
        <f t="shared" si="64"/>
        <v>1.5</v>
      </c>
      <c r="H514" s="8">
        <f>SUM(H511:H513)</f>
        <v>1.5</v>
      </c>
      <c r="I514" s="8">
        <f t="shared" ref="I514:J514" si="109">SUM(I511:I513)</f>
        <v>0</v>
      </c>
      <c r="J514" s="8">
        <f t="shared" si="109"/>
        <v>0</v>
      </c>
      <c r="K514" s="89"/>
      <c r="L514" s="101"/>
      <c r="M514" s="101"/>
      <c r="N514" s="101"/>
    </row>
    <row r="515" spans="1:14" ht="12.75" hidden="1" customHeight="1" x14ac:dyDescent="0.2">
      <c r="A515" s="82" t="s">
        <v>37</v>
      </c>
      <c r="B515" s="82" t="s">
        <v>485</v>
      </c>
      <c r="C515" s="68"/>
      <c r="D515" s="82" t="s">
        <v>484</v>
      </c>
      <c r="E515" s="82" t="s">
        <v>23</v>
      </c>
      <c r="F515" s="61" t="s">
        <v>52</v>
      </c>
      <c r="G515" s="8">
        <f t="shared" si="64"/>
        <v>0</v>
      </c>
      <c r="H515" s="14"/>
      <c r="I515" s="14"/>
      <c r="J515" s="14"/>
      <c r="K515" s="87" t="s">
        <v>12</v>
      </c>
      <c r="L515" s="101" t="s">
        <v>354</v>
      </c>
      <c r="M515" s="101"/>
      <c r="N515" s="101"/>
    </row>
    <row r="516" spans="1:14" ht="12.75" hidden="1" customHeight="1" x14ac:dyDescent="0.2">
      <c r="A516" s="82"/>
      <c r="B516" s="82"/>
      <c r="C516" s="68"/>
      <c r="D516" s="82"/>
      <c r="E516" s="82"/>
      <c r="F516" s="12" t="s">
        <v>6</v>
      </c>
      <c r="G516" s="8">
        <f t="shared" si="64"/>
        <v>0</v>
      </c>
      <c r="H516" s="14"/>
      <c r="I516" s="14"/>
      <c r="J516" s="14"/>
      <c r="K516" s="88"/>
      <c r="L516" s="101"/>
      <c r="M516" s="101"/>
      <c r="N516" s="101"/>
    </row>
    <row r="517" spans="1:14" ht="12.75" hidden="1" customHeight="1" x14ac:dyDescent="0.2">
      <c r="A517" s="82"/>
      <c r="B517" s="82"/>
      <c r="C517" s="68"/>
      <c r="D517" s="82"/>
      <c r="E517" s="82"/>
      <c r="F517" s="11" t="s">
        <v>75</v>
      </c>
      <c r="G517" s="8">
        <f t="shared" si="64"/>
        <v>0</v>
      </c>
      <c r="H517" s="8">
        <f>SUM(H515:H516)</f>
        <v>0</v>
      </c>
      <c r="I517" s="8">
        <f t="shared" ref="I517:J517" si="110">SUM(I515:I516)</f>
        <v>0</v>
      </c>
      <c r="J517" s="8">
        <f t="shared" si="110"/>
        <v>0</v>
      </c>
      <c r="K517" s="89"/>
      <c r="L517" s="101"/>
      <c r="M517" s="101"/>
      <c r="N517" s="101"/>
    </row>
    <row r="518" spans="1:14" ht="12.75" customHeight="1" x14ac:dyDescent="0.2">
      <c r="A518" s="82" t="s">
        <v>37</v>
      </c>
      <c r="B518" s="82" t="s">
        <v>447</v>
      </c>
      <c r="C518" s="82" t="s">
        <v>54</v>
      </c>
      <c r="D518" s="82" t="s">
        <v>500</v>
      </c>
      <c r="E518" s="82" t="s">
        <v>501</v>
      </c>
      <c r="F518" s="15" t="s">
        <v>8</v>
      </c>
      <c r="G518" s="8">
        <f t="shared" si="64"/>
        <v>-5</v>
      </c>
      <c r="H518" s="14">
        <v>-5</v>
      </c>
      <c r="I518" s="13"/>
      <c r="J518" s="13"/>
      <c r="K518" s="87" t="s">
        <v>104</v>
      </c>
      <c r="L518" s="101" t="s">
        <v>502</v>
      </c>
      <c r="M518" s="101"/>
      <c r="N518" s="101"/>
    </row>
    <row r="519" spans="1:14" ht="21.75" customHeight="1" x14ac:dyDescent="0.2">
      <c r="A519" s="82"/>
      <c r="B519" s="82"/>
      <c r="C519" s="82"/>
      <c r="D519" s="82"/>
      <c r="E519" s="82"/>
      <c r="F519" s="11" t="s">
        <v>75</v>
      </c>
      <c r="G519" s="8">
        <f t="shared" si="64"/>
        <v>-5</v>
      </c>
      <c r="H519" s="8">
        <f>SUM(H518)</f>
        <v>-5</v>
      </c>
      <c r="I519" s="8">
        <f t="shared" ref="I519:J519" si="111">SUM(I518)</f>
        <v>0</v>
      </c>
      <c r="J519" s="8">
        <f t="shared" si="111"/>
        <v>0</v>
      </c>
      <c r="K519" s="89"/>
      <c r="L519" s="101"/>
      <c r="M519" s="101"/>
      <c r="N519" s="101"/>
    </row>
    <row r="520" spans="1:14" ht="12.75" hidden="1" customHeight="1" x14ac:dyDescent="0.2">
      <c r="A520" s="82"/>
      <c r="B520" s="82"/>
      <c r="C520" s="68"/>
      <c r="D520" s="82"/>
      <c r="E520" s="82"/>
      <c r="F520" s="12" t="s">
        <v>8</v>
      </c>
      <c r="G520" s="8">
        <f t="shared" si="64"/>
        <v>5</v>
      </c>
      <c r="H520" s="14">
        <v>5</v>
      </c>
      <c r="I520" s="14"/>
      <c r="J520" s="13"/>
      <c r="K520" s="87" t="s">
        <v>12</v>
      </c>
      <c r="L520" s="101"/>
      <c r="M520" s="101"/>
      <c r="N520" s="101"/>
    </row>
    <row r="521" spans="1:14" ht="12.75" hidden="1" customHeight="1" x14ac:dyDescent="0.2">
      <c r="A521" s="82"/>
      <c r="B521" s="82"/>
      <c r="C521" s="68"/>
      <c r="D521" s="82"/>
      <c r="E521" s="82"/>
      <c r="F521" s="12"/>
      <c r="G521" s="8">
        <f t="shared" si="64"/>
        <v>0</v>
      </c>
      <c r="H521" s="14"/>
      <c r="I521" s="14"/>
      <c r="J521" s="13"/>
      <c r="K521" s="88"/>
      <c r="L521" s="101"/>
      <c r="M521" s="101"/>
      <c r="N521" s="101"/>
    </row>
    <row r="522" spans="1:14" ht="18.75" hidden="1" customHeight="1" x14ac:dyDescent="0.2">
      <c r="A522" s="82"/>
      <c r="B522" s="82"/>
      <c r="C522" s="67"/>
      <c r="D522" s="82"/>
      <c r="E522" s="82"/>
      <c r="F522" s="11" t="s">
        <v>75</v>
      </c>
      <c r="G522" s="8">
        <f t="shared" si="64"/>
        <v>5</v>
      </c>
      <c r="H522" s="8">
        <f>SUM(H520:H521)</f>
        <v>5</v>
      </c>
      <c r="I522" s="8">
        <f t="shared" ref="I522:J522" si="112">SUM(I520:I521)</f>
        <v>0</v>
      </c>
      <c r="J522" s="8">
        <f t="shared" si="112"/>
        <v>0</v>
      </c>
      <c r="K522" s="89"/>
      <c r="L522" s="101"/>
      <c r="M522" s="101"/>
      <c r="N522" s="101"/>
    </row>
    <row r="523" spans="1:14" ht="12.75" hidden="1" customHeight="1" x14ac:dyDescent="0.2">
      <c r="A523" s="82" t="s">
        <v>35</v>
      </c>
      <c r="B523" s="82" t="s">
        <v>339</v>
      </c>
      <c r="C523" s="16"/>
      <c r="D523" s="82" t="s">
        <v>51</v>
      </c>
      <c r="E523" s="82" t="s">
        <v>23</v>
      </c>
      <c r="F523" s="12" t="s">
        <v>18</v>
      </c>
      <c r="G523" s="8">
        <f t="shared" si="64"/>
        <v>0</v>
      </c>
      <c r="H523" s="14"/>
      <c r="I523" s="14"/>
      <c r="J523" s="14"/>
      <c r="K523" s="16"/>
      <c r="L523" s="90" t="s">
        <v>405</v>
      </c>
      <c r="M523" s="90"/>
      <c r="N523" s="90"/>
    </row>
    <row r="524" spans="1:14" ht="12.75" hidden="1" customHeight="1" x14ac:dyDescent="0.2">
      <c r="A524" s="82"/>
      <c r="B524" s="82"/>
      <c r="C524" s="16"/>
      <c r="D524" s="82"/>
      <c r="E524" s="82"/>
      <c r="F524" s="12" t="s">
        <v>52</v>
      </c>
      <c r="G524" s="8">
        <f t="shared" si="64"/>
        <v>0</v>
      </c>
      <c r="H524" s="14"/>
      <c r="I524" s="14"/>
      <c r="J524" s="14"/>
      <c r="K524" s="16"/>
      <c r="L524" s="90"/>
      <c r="M524" s="90"/>
      <c r="N524" s="90"/>
    </row>
    <row r="525" spans="1:14" ht="18.75" hidden="1" customHeight="1" x14ac:dyDescent="0.2">
      <c r="A525" s="82"/>
      <c r="B525" s="82"/>
      <c r="C525" s="16"/>
      <c r="D525" s="82"/>
      <c r="E525" s="82"/>
      <c r="F525" s="11" t="s">
        <v>75</v>
      </c>
      <c r="G525" s="8">
        <f t="shared" si="64"/>
        <v>0</v>
      </c>
      <c r="H525" s="8">
        <f>SUM(H523:H524)</f>
        <v>0</v>
      </c>
      <c r="I525" s="8">
        <f t="shared" ref="I525:J525" si="113">SUM(I523:I524)</f>
        <v>0</v>
      </c>
      <c r="J525" s="8">
        <f t="shared" si="113"/>
        <v>0</v>
      </c>
      <c r="K525" s="16"/>
      <c r="L525" s="90"/>
      <c r="M525" s="90"/>
      <c r="N525" s="90"/>
    </row>
    <row r="526" spans="1:14" ht="12.75" hidden="1" customHeight="1" x14ac:dyDescent="0.2">
      <c r="A526" s="82" t="s">
        <v>194</v>
      </c>
      <c r="B526" s="82" t="s">
        <v>331</v>
      </c>
      <c r="C526" s="16"/>
      <c r="D526" s="82" t="s">
        <v>224</v>
      </c>
      <c r="E526" s="82" t="s">
        <v>23</v>
      </c>
      <c r="F526" s="12" t="s">
        <v>18</v>
      </c>
      <c r="G526" s="8">
        <f t="shared" si="64"/>
        <v>0</v>
      </c>
      <c r="H526" s="14"/>
      <c r="I526" s="14"/>
      <c r="J526" s="14"/>
      <c r="K526" s="16"/>
      <c r="L526" s="90" t="s">
        <v>223</v>
      </c>
      <c r="M526" s="90"/>
      <c r="N526" s="90"/>
    </row>
    <row r="527" spans="1:14" ht="12.75" hidden="1" customHeight="1" x14ac:dyDescent="0.2">
      <c r="A527" s="82"/>
      <c r="B527" s="82"/>
      <c r="C527" s="16"/>
      <c r="D527" s="82"/>
      <c r="E527" s="82"/>
      <c r="F527" s="12" t="s">
        <v>6</v>
      </c>
      <c r="G527" s="8">
        <f t="shared" si="64"/>
        <v>0</v>
      </c>
      <c r="H527" s="14"/>
      <c r="I527" s="14"/>
      <c r="J527" s="14"/>
      <c r="K527" s="16"/>
      <c r="L527" s="90"/>
      <c r="M527" s="90"/>
      <c r="N527" s="90"/>
    </row>
    <row r="528" spans="1:14" ht="19.5" hidden="1" customHeight="1" x14ac:dyDescent="0.2">
      <c r="A528" s="82"/>
      <c r="B528" s="82"/>
      <c r="C528" s="16"/>
      <c r="D528" s="82"/>
      <c r="E528" s="82"/>
      <c r="F528" s="11" t="s">
        <v>75</v>
      </c>
      <c r="G528" s="8">
        <f t="shared" si="64"/>
        <v>0</v>
      </c>
      <c r="H528" s="8">
        <f>SUM(H526:H527)</f>
        <v>0</v>
      </c>
      <c r="I528" s="8">
        <f t="shared" ref="I528:J528" si="114">SUM(I526:I527)</f>
        <v>0</v>
      </c>
      <c r="J528" s="8">
        <f t="shared" si="114"/>
        <v>0</v>
      </c>
      <c r="K528" s="16"/>
      <c r="L528" s="90"/>
      <c r="M528" s="90"/>
      <c r="N528" s="90"/>
    </row>
    <row r="529" spans="1:14" ht="12.75" hidden="1" customHeight="1" x14ac:dyDescent="0.2">
      <c r="A529" s="82" t="s">
        <v>195</v>
      </c>
      <c r="B529" s="82" t="s">
        <v>332</v>
      </c>
      <c r="C529" s="16"/>
      <c r="D529" s="82" t="s">
        <v>146</v>
      </c>
      <c r="E529" s="82"/>
      <c r="F529" s="12" t="s">
        <v>18</v>
      </c>
      <c r="G529" s="8">
        <f t="shared" si="64"/>
        <v>0</v>
      </c>
      <c r="H529" s="14"/>
      <c r="I529" s="14"/>
      <c r="J529" s="13"/>
      <c r="K529" s="16"/>
      <c r="L529" s="90" t="s">
        <v>145</v>
      </c>
      <c r="M529" s="90"/>
      <c r="N529" s="90"/>
    </row>
    <row r="530" spans="1:14" ht="12.75" hidden="1" customHeight="1" x14ac:dyDescent="0.2">
      <c r="A530" s="82"/>
      <c r="B530" s="82"/>
      <c r="C530" s="16"/>
      <c r="D530" s="82"/>
      <c r="E530" s="82"/>
      <c r="F530" s="12" t="s">
        <v>6</v>
      </c>
      <c r="G530" s="8">
        <f t="shared" si="64"/>
        <v>0</v>
      </c>
      <c r="H530" s="14"/>
      <c r="I530" s="14"/>
      <c r="J530" s="13"/>
      <c r="K530" s="16"/>
      <c r="L530" s="90"/>
      <c r="M530" s="90"/>
      <c r="N530" s="90"/>
    </row>
    <row r="531" spans="1:14" ht="12.75" hidden="1" customHeight="1" x14ac:dyDescent="0.2">
      <c r="A531" s="82"/>
      <c r="B531" s="82"/>
      <c r="C531" s="16"/>
      <c r="D531" s="82"/>
      <c r="E531" s="82"/>
      <c r="F531" s="15" t="s">
        <v>16</v>
      </c>
      <c r="G531" s="8">
        <f t="shared" si="64"/>
        <v>0</v>
      </c>
      <c r="H531" s="14"/>
      <c r="I531" s="14"/>
      <c r="J531" s="13"/>
      <c r="K531" s="16"/>
      <c r="L531" s="90"/>
      <c r="M531" s="90"/>
      <c r="N531" s="90"/>
    </row>
    <row r="532" spans="1:14" ht="12.75" hidden="1" customHeight="1" x14ac:dyDescent="0.2">
      <c r="A532" s="82"/>
      <c r="B532" s="82"/>
      <c r="C532" s="16"/>
      <c r="D532" s="82"/>
      <c r="E532" s="82"/>
      <c r="F532" s="11" t="s">
        <v>75</v>
      </c>
      <c r="G532" s="8">
        <f t="shared" si="64"/>
        <v>0</v>
      </c>
      <c r="H532" s="8">
        <f>SUM(H529:H531)</f>
        <v>0</v>
      </c>
      <c r="I532" s="8">
        <f t="shared" ref="I532:J532" si="115">SUM(I529:I531)</f>
        <v>0</v>
      </c>
      <c r="J532" s="8">
        <f t="shared" si="115"/>
        <v>0</v>
      </c>
      <c r="K532" s="16"/>
      <c r="L532" s="90"/>
      <c r="M532" s="90"/>
      <c r="N532" s="90"/>
    </row>
    <row r="533" spans="1:14" ht="12.75" hidden="1" customHeight="1" x14ac:dyDescent="0.2">
      <c r="A533" s="82" t="s">
        <v>196</v>
      </c>
      <c r="B533" s="82" t="s">
        <v>333</v>
      </c>
      <c r="C533" s="16"/>
      <c r="D533" s="82" t="s">
        <v>227</v>
      </c>
      <c r="E533" s="82"/>
      <c r="F533" s="12" t="s">
        <v>18</v>
      </c>
      <c r="G533" s="8">
        <f t="shared" si="64"/>
        <v>0</v>
      </c>
      <c r="H533" s="14"/>
      <c r="I533" s="14"/>
      <c r="J533" s="14"/>
      <c r="K533" s="16"/>
      <c r="L533" s="90" t="s">
        <v>225</v>
      </c>
      <c r="M533" s="90"/>
      <c r="N533" s="90"/>
    </row>
    <row r="534" spans="1:14" ht="12.75" hidden="1" customHeight="1" x14ac:dyDescent="0.2">
      <c r="A534" s="82"/>
      <c r="B534" s="82"/>
      <c r="C534" s="16"/>
      <c r="D534" s="82"/>
      <c r="E534" s="82"/>
      <c r="F534" s="12" t="s">
        <v>6</v>
      </c>
      <c r="G534" s="8">
        <f t="shared" si="64"/>
        <v>0</v>
      </c>
      <c r="H534" s="14"/>
      <c r="I534" s="14"/>
      <c r="J534" s="14"/>
      <c r="K534" s="16"/>
      <c r="L534" s="90"/>
      <c r="M534" s="90"/>
      <c r="N534" s="90"/>
    </row>
    <row r="535" spans="1:14" ht="12.75" hidden="1" customHeight="1" x14ac:dyDescent="0.2">
      <c r="A535" s="82"/>
      <c r="B535" s="82"/>
      <c r="C535" s="16"/>
      <c r="D535" s="82"/>
      <c r="E535" s="82"/>
      <c r="F535" s="11" t="s">
        <v>75</v>
      </c>
      <c r="G535" s="8">
        <f t="shared" si="64"/>
        <v>0</v>
      </c>
      <c r="H535" s="8">
        <f>SUM(H533:H534)</f>
        <v>0</v>
      </c>
      <c r="I535" s="8">
        <f t="shared" ref="I535:J535" si="116">SUM(I533:I534)</f>
        <v>0</v>
      </c>
      <c r="J535" s="8">
        <f t="shared" si="116"/>
        <v>0</v>
      </c>
      <c r="K535" s="16"/>
      <c r="L535" s="90"/>
      <c r="M535" s="90"/>
      <c r="N535" s="90"/>
    </row>
    <row r="536" spans="1:14" ht="12.75" hidden="1" customHeight="1" x14ac:dyDescent="0.2">
      <c r="A536" s="82" t="s">
        <v>197</v>
      </c>
      <c r="B536" s="82" t="s">
        <v>251</v>
      </c>
      <c r="C536" s="16"/>
      <c r="D536" s="82" t="s">
        <v>147</v>
      </c>
      <c r="E536" s="82"/>
      <c r="F536" s="12" t="s">
        <v>18</v>
      </c>
      <c r="G536" s="8">
        <f t="shared" si="64"/>
        <v>0</v>
      </c>
      <c r="H536" s="14"/>
      <c r="I536" s="14"/>
      <c r="J536" s="14"/>
      <c r="K536" s="16"/>
      <c r="L536" s="90" t="s">
        <v>226</v>
      </c>
      <c r="M536" s="90"/>
      <c r="N536" s="90"/>
    </row>
    <row r="537" spans="1:14" ht="12.75" hidden="1" customHeight="1" x14ac:dyDescent="0.2">
      <c r="A537" s="82"/>
      <c r="B537" s="82"/>
      <c r="C537" s="16"/>
      <c r="D537" s="82"/>
      <c r="E537" s="82"/>
      <c r="F537" s="12" t="s">
        <v>6</v>
      </c>
      <c r="G537" s="8">
        <f t="shared" si="64"/>
        <v>0</v>
      </c>
      <c r="H537" s="14"/>
      <c r="I537" s="14"/>
      <c r="J537" s="14"/>
      <c r="K537" s="16"/>
      <c r="L537" s="90"/>
      <c r="M537" s="90"/>
      <c r="N537" s="90"/>
    </row>
    <row r="538" spans="1:14" ht="12.75" hidden="1" customHeight="1" x14ac:dyDescent="0.2">
      <c r="A538" s="82"/>
      <c r="B538" s="82"/>
      <c r="C538" s="16"/>
      <c r="D538" s="82"/>
      <c r="E538" s="82"/>
      <c r="F538" s="12" t="s">
        <v>48</v>
      </c>
      <c r="G538" s="8">
        <f t="shared" si="64"/>
        <v>0</v>
      </c>
      <c r="H538" s="14"/>
      <c r="I538" s="14"/>
      <c r="J538" s="14"/>
      <c r="K538" s="16"/>
      <c r="L538" s="90"/>
      <c r="M538" s="90"/>
      <c r="N538" s="90"/>
    </row>
    <row r="539" spans="1:14" ht="12.75" hidden="1" customHeight="1" x14ac:dyDescent="0.2">
      <c r="A539" s="82"/>
      <c r="B539" s="82"/>
      <c r="C539" s="16"/>
      <c r="D539" s="82"/>
      <c r="E539" s="82"/>
      <c r="F539" s="12" t="s">
        <v>22</v>
      </c>
      <c r="G539" s="8">
        <f t="shared" si="64"/>
        <v>0</v>
      </c>
      <c r="H539" s="14"/>
      <c r="I539" s="14"/>
      <c r="J539" s="14"/>
      <c r="K539" s="16"/>
      <c r="L539" s="90"/>
      <c r="M539" s="90"/>
      <c r="N539" s="90"/>
    </row>
    <row r="540" spans="1:14" ht="12.75" hidden="1" customHeight="1" x14ac:dyDescent="0.2">
      <c r="A540" s="82"/>
      <c r="B540" s="82"/>
      <c r="C540" s="16"/>
      <c r="D540" s="82"/>
      <c r="E540" s="82"/>
      <c r="F540" s="11" t="s">
        <v>75</v>
      </c>
      <c r="G540" s="8">
        <f t="shared" si="64"/>
        <v>0</v>
      </c>
      <c r="H540" s="8">
        <f>SUM(H536:H539)</f>
        <v>0</v>
      </c>
      <c r="I540" s="8">
        <f t="shared" ref="I540:J540" si="117">SUM(I536:I539)</f>
        <v>0</v>
      </c>
      <c r="J540" s="8">
        <f t="shared" si="117"/>
        <v>0</v>
      </c>
      <c r="K540" s="16"/>
      <c r="L540" s="90"/>
      <c r="M540" s="90"/>
      <c r="N540" s="90"/>
    </row>
    <row r="541" spans="1:14" ht="12.75" hidden="1" customHeight="1" x14ac:dyDescent="0.2">
      <c r="A541" s="82" t="s">
        <v>198</v>
      </c>
      <c r="B541" s="82" t="s">
        <v>334</v>
      </c>
      <c r="C541" s="16"/>
      <c r="D541" s="82" t="s">
        <v>29</v>
      </c>
      <c r="E541" s="82"/>
      <c r="F541" s="12" t="s">
        <v>18</v>
      </c>
      <c r="G541" s="8">
        <f t="shared" si="64"/>
        <v>0</v>
      </c>
      <c r="H541" s="14"/>
      <c r="I541" s="14"/>
      <c r="J541" s="14"/>
      <c r="K541" s="16"/>
      <c r="L541" s="90" t="s">
        <v>30</v>
      </c>
      <c r="M541" s="90"/>
      <c r="N541" s="90"/>
    </row>
    <row r="542" spans="1:14" ht="12.75" hidden="1" customHeight="1" x14ac:dyDescent="0.2">
      <c r="A542" s="82"/>
      <c r="B542" s="82"/>
      <c r="C542" s="16"/>
      <c r="D542" s="82"/>
      <c r="E542" s="82"/>
      <c r="F542" s="12" t="s">
        <v>6</v>
      </c>
      <c r="G542" s="8">
        <f t="shared" si="64"/>
        <v>0</v>
      </c>
      <c r="H542" s="14"/>
      <c r="I542" s="14"/>
      <c r="J542" s="14"/>
      <c r="K542" s="16"/>
      <c r="L542" s="90"/>
      <c r="M542" s="90"/>
      <c r="N542" s="90"/>
    </row>
    <row r="543" spans="1:14" ht="12.75" hidden="1" customHeight="1" x14ac:dyDescent="0.2">
      <c r="A543" s="82"/>
      <c r="B543" s="82"/>
      <c r="C543" s="16"/>
      <c r="D543" s="82"/>
      <c r="E543" s="82"/>
      <c r="F543" s="11" t="s">
        <v>75</v>
      </c>
      <c r="G543" s="8">
        <f t="shared" si="64"/>
        <v>0</v>
      </c>
      <c r="H543" s="8">
        <f>SUM(H541:H542)</f>
        <v>0</v>
      </c>
      <c r="I543" s="8">
        <f t="shared" ref="I543:J543" si="118">SUM(I541:I542)</f>
        <v>0</v>
      </c>
      <c r="J543" s="8">
        <f t="shared" si="118"/>
        <v>0</v>
      </c>
      <c r="K543" s="16"/>
      <c r="L543" s="90"/>
      <c r="M543" s="90"/>
      <c r="N543" s="90"/>
    </row>
    <row r="544" spans="1:14" ht="12.75" hidden="1" customHeight="1" x14ac:dyDescent="0.2">
      <c r="A544" s="82" t="s">
        <v>199</v>
      </c>
      <c r="B544" s="82" t="s">
        <v>335</v>
      </c>
      <c r="C544" s="16"/>
      <c r="D544" s="82" t="s">
        <v>186</v>
      </c>
      <c r="E544" s="82"/>
      <c r="F544" s="12" t="s">
        <v>18</v>
      </c>
      <c r="G544" s="8">
        <f t="shared" si="64"/>
        <v>0</v>
      </c>
      <c r="H544" s="14"/>
      <c r="I544" s="14"/>
      <c r="J544" s="14"/>
      <c r="K544" s="16"/>
      <c r="L544" s="90" t="s">
        <v>187</v>
      </c>
      <c r="M544" s="90"/>
      <c r="N544" s="90"/>
    </row>
    <row r="545" spans="1:14" ht="12.75" hidden="1" customHeight="1" x14ac:dyDescent="0.2">
      <c r="A545" s="82"/>
      <c r="B545" s="82"/>
      <c r="C545" s="16"/>
      <c r="D545" s="82"/>
      <c r="E545" s="82"/>
      <c r="F545" s="12" t="s">
        <v>6</v>
      </c>
      <c r="G545" s="8">
        <f t="shared" si="64"/>
        <v>0</v>
      </c>
      <c r="H545" s="14"/>
      <c r="I545" s="14"/>
      <c r="J545" s="14"/>
      <c r="K545" s="16"/>
      <c r="L545" s="90"/>
      <c r="M545" s="90"/>
      <c r="N545" s="90"/>
    </row>
    <row r="546" spans="1:14" ht="12.75" hidden="1" customHeight="1" x14ac:dyDescent="0.2">
      <c r="A546" s="82"/>
      <c r="B546" s="82"/>
      <c r="C546" s="16"/>
      <c r="D546" s="82"/>
      <c r="E546" s="82"/>
      <c r="F546" s="11" t="s">
        <v>75</v>
      </c>
      <c r="G546" s="8">
        <f t="shared" si="64"/>
        <v>0</v>
      </c>
      <c r="H546" s="8">
        <f>SUM(H544:H545)</f>
        <v>0</v>
      </c>
      <c r="I546" s="8">
        <f t="shared" ref="I546:J546" si="119">SUM(I544:I545)</f>
        <v>0</v>
      </c>
      <c r="J546" s="8">
        <f t="shared" si="119"/>
        <v>0</v>
      </c>
      <c r="K546" s="16"/>
      <c r="L546" s="90"/>
      <c r="M546" s="90"/>
      <c r="N546" s="90"/>
    </row>
    <row r="547" spans="1:14" ht="12.75" hidden="1" customHeight="1" x14ac:dyDescent="0.2">
      <c r="A547" s="82" t="s">
        <v>200</v>
      </c>
      <c r="B547" s="82" t="s">
        <v>336</v>
      </c>
      <c r="C547" s="16"/>
      <c r="D547" s="82" t="s">
        <v>93</v>
      </c>
      <c r="E547" s="82"/>
      <c r="F547" s="12" t="s">
        <v>18</v>
      </c>
      <c r="G547" s="8">
        <f t="shared" si="64"/>
        <v>0</v>
      </c>
      <c r="H547" s="14"/>
      <c r="I547" s="14"/>
      <c r="J547" s="13"/>
      <c r="K547" s="16"/>
      <c r="L547" s="90" t="s">
        <v>189</v>
      </c>
      <c r="M547" s="90"/>
      <c r="N547" s="90"/>
    </row>
    <row r="548" spans="1:14" ht="12.75" hidden="1" customHeight="1" x14ac:dyDescent="0.2">
      <c r="A548" s="82"/>
      <c r="B548" s="82"/>
      <c r="C548" s="16"/>
      <c r="D548" s="82"/>
      <c r="E548" s="82"/>
      <c r="F548" s="12" t="s">
        <v>6</v>
      </c>
      <c r="G548" s="8">
        <f t="shared" si="64"/>
        <v>0</v>
      </c>
      <c r="H548" s="14"/>
      <c r="I548" s="14"/>
      <c r="J548" s="13"/>
      <c r="K548" s="16"/>
      <c r="L548" s="90"/>
      <c r="M548" s="90"/>
      <c r="N548" s="90"/>
    </row>
    <row r="549" spans="1:14" ht="12.75" hidden="1" customHeight="1" x14ac:dyDescent="0.2">
      <c r="A549" s="82"/>
      <c r="B549" s="82"/>
      <c r="C549" s="16"/>
      <c r="D549" s="82"/>
      <c r="E549" s="82"/>
      <c r="F549" s="15" t="s">
        <v>16</v>
      </c>
      <c r="G549" s="8">
        <f t="shared" si="64"/>
        <v>0</v>
      </c>
      <c r="H549" s="14"/>
      <c r="I549" s="14"/>
      <c r="J549" s="13"/>
      <c r="K549" s="16"/>
      <c r="L549" s="90"/>
      <c r="M549" s="90"/>
      <c r="N549" s="90"/>
    </row>
    <row r="550" spans="1:14" ht="12.75" hidden="1" customHeight="1" x14ac:dyDescent="0.2">
      <c r="A550" s="82"/>
      <c r="B550" s="82"/>
      <c r="C550" s="16"/>
      <c r="D550" s="82"/>
      <c r="E550" s="82"/>
      <c r="F550" s="11" t="s">
        <v>75</v>
      </c>
      <c r="G550" s="8">
        <f t="shared" si="64"/>
        <v>0</v>
      </c>
      <c r="H550" s="8">
        <f>SUM(H547:H549)</f>
        <v>0</v>
      </c>
      <c r="I550" s="8">
        <f t="shared" ref="I550:J550" si="120">SUM(I547:I549)</f>
        <v>0</v>
      </c>
      <c r="J550" s="8">
        <f t="shared" si="120"/>
        <v>0</v>
      </c>
      <c r="K550" s="16"/>
      <c r="L550" s="90"/>
      <c r="M550" s="90"/>
      <c r="N550" s="90"/>
    </row>
    <row r="551" spans="1:14" ht="12.75" hidden="1" customHeight="1" x14ac:dyDescent="0.2">
      <c r="A551" s="82" t="s">
        <v>201</v>
      </c>
      <c r="B551" s="82" t="s">
        <v>337</v>
      </c>
      <c r="C551" s="16"/>
      <c r="D551" s="82" t="s">
        <v>191</v>
      </c>
      <c r="E551" s="82"/>
      <c r="F551" s="12" t="s">
        <v>18</v>
      </c>
      <c r="G551" s="8">
        <f t="shared" si="64"/>
        <v>0</v>
      </c>
      <c r="H551" s="14"/>
      <c r="I551" s="14"/>
      <c r="J551" s="13"/>
      <c r="K551" s="16"/>
      <c r="L551" s="90" t="s">
        <v>190</v>
      </c>
      <c r="M551" s="90"/>
      <c r="N551" s="90"/>
    </row>
    <row r="552" spans="1:14" ht="12.75" hidden="1" customHeight="1" x14ac:dyDescent="0.2">
      <c r="A552" s="82"/>
      <c r="B552" s="82"/>
      <c r="C552" s="16"/>
      <c r="D552" s="82"/>
      <c r="E552" s="82"/>
      <c r="F552" s="12" t="s">
        <v>6</v>
      </c>
      <c r="G552" s="8">
        <f t="shared" si="64"/>
        <v>0</v>
      </c>
      <c r="H552" s="14"/>
      <c r="I552" s="13"/>
      <c r="J552" s="13"/>
      <c r="K552" s="16"/>
      <c r="L552" s="90"/>
      <c r="M552" s="90"/>
      <c r="N552" s="90"/>
    </row>
    <row r="553" spans="1:14" ht="12.75" hidden="1" customHeight="1" x14ac:dyDescent="0.2">
      <c r="A553" s="82"/>
      <c r="B553" s="82"/>
      <c r="C553" s="16"/>
      <c r="D553" s="82"/>
      <c r="E553" s="82"/>
      <c r="F553" s="11" t="s">
        <v>75</v>
      </c>
      <c r="G553" s="8">
        <f t="shared" si="64"/>
        <v>0</v>
      </c>
      <c r="H553" s="8">
        <f>SUM(H551:H552)</f>
        <v>0</v>
      </c>
      <c r="I553" s="8">
        <f t="shared" ref="I553:J553" si="121">SUM(I551:I552)</f>
        <v>0</v>
      </c>
      <c r="J553" s="8">
        <f t="shared" si="121"/>
        <v>0</v>
      </c>
      <c r="K553" s="16"/>
      <c r="L553" s="90"/>
      <c r="M553" s="90"/>
      <c r="N553" s="90"/>
    </row>
    <row r="554" spans="1:14" ht="12.75" hidden="1" customHeight="1" x14ac:dyDescent="0.2">
      <c r="A554" s="82" t="s">
        <v>355</v>
      </c>
      <c r="B554" s="82" t="s">
        <v>338</v>
      </c>
      <c r="C554" s="16"/>
      <c r="D554" s="82" t="s">
        <v>193</v>
      </c>
      <c r="E554" s="82"/>
      <c r="F554" s="12" t="s">
        <v>18</v>
      </c>
      <c r="G554" s="8">
        <f t="shared" si="64"/>
        <v>0</v>
      </c>
      <c r="H554" s="14"/>
      <c r="I554" s="14"/>
      <c r="J554" s="14"/>
      <c r="K554" s="16"/>
      <c r="L554" s="90" t="s">
        <v>192</v>
      </c>
      <c r="M554" s="90"/>
      <c r="N554" s="90"/>
    </row>
    <row r="555" spans="1:14" ht="12.75" hidden="1" customHeight="1" x14ac:dyDescent="0.2">
      <c r="A555" s="82"/>
      <c r="B555" s="82"/>
      <c r="C555" s="16"/>
      <c r="D555" s="82"/>
      <c r="E555" s="82"/>
      <c r="F555" s="12" t="s">
        <v>6</v>
      </c>
      <c r="G555" s="8">
        <f t="shared" si="64"/>
        <v>0</v>
      </c>
      <c r="H555" s="14"/>
      <c r="I555" s="14"/>
      <c r="J555" s="14"/>
      <c r="K555" s="16"/>
      <c r="L555" s="90"/>
      <c r="M555" s="90"/>
      <c r="N555" s="90"/>
    </row>
    <row r="556" spans="1:14" ht="12.75" hidden="1" customHeight="1" x14ac:dyDescent="0.2">
      <c r="A556" s="82"/>
      <c r="B556" s="82"/>
      <c r="C556" s="16"/>
      <c r="D556" s="82"/>
      <c r="E556" s="82"/>
      <c r="F556" s="11" t="s">
        <v>75</v>
      </c>
      <c r="G556" s="8">
        <f t="shared" si="64"/>
        <v>0</v>
      </c>
      <c r="H556" s="8">
        <f>SUM(H554:H555)</f>
        <v>0</v>
      </c>
      <c r="I556" s="8">
        <f t="shared" ref="I556:J556" si="122">SUM(I554:I555)</f>
        <v>0</v>
      </c>
      <c r="J556" s="8">
        <f t="shared" si="122"/>
        <v>0</v>
      </c>
      <c r="K556" s="16"/>
      <c r="L556" s="90"/>
      <c r="M556" s="90"/>
      <c r="N556" s="90"/>
    </row>
    <row r="557" spans="1:14" ht="12.75" hidden="1" customHeight="1" x14ac:dyDescent="0.2">
      <c r="A557" s="82" t="s">
        <v>362</v>
      </c>
      <c r="B557" s="82" t="s">
        <v>339</v>
      </c>
      <c r="C557" s="82" t="s">
        <v>54</v>
      </c>
      <c r="D557" s="82" t="s">
        <v>51</v>
      </c>
      <c r="E557" s="82" t="s">
        <v>23</v>
      </c>
      <c r="F557" s="12" t="s">
        <v>18</v>
      </c>
      <c r="G557" s="8">
        <f t="shared" si="64"/>
        <v>0</v>
      </c>
      <c r="H557" s="14"/>
      <c r="I557" s="14"/>
      <c r="J557" s="14"/>
      <c r="K557" s="82" t="s">
        <v>11</v>
      </c>
      <c r="L557" s="90" t="s">
        <v>229</v>
      </c>
      <c r="M557" s="90"/>
      <c r="N557" s="90"/>
    </row>
    <row r="558" spans="1:14" ht="12.75" hidden="1" customHeight="1" x14ac:dyDescent="0.2">
      <c r="A558" s="82"/>
      <c r="B558" s="82"/>
      <c r="C558" s="82"/>
      <c r="D558" s="82"/>
      <c r="E558" s="82"/>
      <c r="F558" s="12" t="s">
        <v>6</v>
      </c>
      <c r="G558" s="8">
        <f t="shared" si="64"/>
        <v>0</v>
      </c>
      <c r="H558" s="14"/>
      <c r="I558" s="14"/>
      <c r="J558" s="14"/>
      <c r="K558" s="82"/>
      <c r="L558" s="90"/>
      <c r="M558" s="90"/>
      <c r="N558" s="90"/>
    </row>
    <row r="559" spans="1:14" ht="12.75" hidden="1" customHeight="1" x14ac:dyDescent="0.2">
      <c r="A559" s="82"/>
      <c r="B559" s="82"/>
      <c r="C559" s="82"/>
      <c r="D559" s="82"/>
      <c r="E559" s="82"/>
      <c r="F559" s="12" t="s">
        <v>48</v>
      </c>
      <c r="G559" s="8">
        <f t="shared" si="64"/>
        <v>0</v>
      </c>
      <c r="H559" s="14"/>
      <c r="I559" s="14"/>
      <c r="J559" s="14"/>
      <c r="K559" s="82"/>
      <c r="L559" s="90"/>
      <c r="M559" s="90"/>
      <c r="N559" s="90"/>
    </row>
    <row r="560" spans="1:14" ht="12.75" hidden="1" customHeight="1" x14ac:dyDescent="0.2">
      <c r="A560" s="82"/>
      <c r="B560" s="82"/>
      <c r="C560" s="82"/>
      <c r="D560" s="82"/>
      <c r="E560" s="82"/>
      <c r="F560" s="11" t="s">
        <v>75</v>
      </c>
      <c r="G560" s="8">
        <f t="shared" si="64"/>
        <v>0</v>
      </c>
      <c r="H560" s="8">
        <f>SUM(H557:H559)</f>
        <v>0</v>
      </c>
      <c r="I560" s="8">
        <f t="shared" ref="I560:J560" si="123">SUM(I557:I559)</f>
        <v>0</v>
      </c>
      <c r="J560" s="8">
        <f t="shared" si="123"/>
        <v>0</v>
      </c>
      <c r="K560" s="82"/>
      <c r="L560" s="90"/>
      <c r="M560" s="90"/>
      <c r="N560" s="90"/>
    </row>
    <row r="561" spans="1:14" ht="12.75" hidden="1" customHeight="1" x14ac:dyDescent="0.2">
      <c r="A561" s="82" t="s">
        <v>379</v>
      </c>
      <c r="B561" s="82" t="s">
        <v>340</v>
      </c>
      <c r="C561" s="82"/>
      <c r="D561" s="82" t="s">
        <v>228</v>
      </c>
      <c r="E561" s="82"/>
      <c r="F561" s="12" t="s">
        <v>18</v>
      </c>
      <c r="G561" s="8">
        <f t="shared" si="64"/>
        <v>0</v>
      </c>
      <c r="H561" s="14"/>
      <c r="I561" s="14"/>
      <c r="J561" s="14"/>
      <c r="K561" s="82"/>
      <c r="L561" s="90" t="s">
        <v>230</v>
      </c>
      <c r="M561" s="90"/>
      <c r="N561" s="90"/>
    </row>
    <row r="562" spans="1:14" ht="12.75" hidden="1" customHeight="1" x14ac:dyDescent="0.2">
      <c r="A562" s="82"/>
      <c r="B562" s="82"/>
      <c r="C562" s="82"/>
      <c r="D562" s="82"/>
      <c r="E562" s="82"/>
      <c r="F562" s="12" t="s">
        <v>6</v>
      </c>
      <c r="G562" s="8">
        <f t="shared" si="64"/>
        <v>0</v>
      </c>
      <c r="H562" s="14"/>
      <c r="I562" s="13"/>
      <c r="J562" s="14"/>
      <c r="K562" s="82"/>
      <c r="L562" s="90"/>
      <c r="M562" s="90"/>
      <c r="N562" s="90"/>
    </row>
    <row r="563" spans="1:14" ht="12.75" hidden="1" customHeight="1" x14ac:dyDescent="0.2">
      <c r="A563" s="82"/>
      <c r="B563" s="82"/>
      <c r="C563" s="82"/>
      <c r="D563" s="82"/>
      <c r="E563" s="82"/>
      <c r="F563" s="15" t="s">
        <v>16</v>
      </c>
      <c r="G563" s="8">
        <f t="shared" si="64"/>
        <v>0</v>
      </c>
      <c r="H563" s="14"/>
      <c r="I563" s="13"/>
      <c r="J563" s="14"/>
      <c r="K563" s="82"/>
      <c r="L563" s="90"/>
      <c r="M563" s="90"/>
      <c r="N563" s="90"/>
    </row>
    <row r="564" spans="1:14" ht="12.75" hidden="1" customHeight="1" x14ac:dyDescent="0.2">
      <c r="A564" s="82"/>
      <c r="B564" s="82"/>
      <c r="C564" s="82"/>
      <c r="D564" s="82"/>
      <c r="E564" s="82"/>
      <c r="F564" s="11" t="s">
        <v>75</v>
      </c>
      <c r="G564" s="8">
        <f t="shared" si="64"/>
        <v>0</v>
      </c>
      <c r="H564" s="8">
        <f>SUM(H561:H563)</f>
        <v>0</v>
      </c>
      <c r="I564" s="8">
        <f t="shared" ref="I564:J564" si="124">SUM(I561:I563)</f>
        <v>0</v>
      </c>
      <c r="J564" s="8">
        <f t="shared" si="124"/>
        <v>0</v>
      </c>
      <c r="K564" s="87"/>
      <c r="L564" s="120"/>
      <c r="M564" s="120"/>
      <c r="N564" s="120"/>
    </row>
    <row r="565" spans="1:14" ht="12.75" customHeight="1" x14ac:dyDescent="0.2">
      <c r="A565" s="98" t="s">
        <v>91</v>
      </c>
      <c r="B565" s="98"/>
      <c r="C565" s="98"/>
      <c r="D565" s="98"/>
      <c r="E565" s="98"/>
      <c r="F565" s="98"/>
      <c r="G565" s="23">
        <f t="shared" si="64"/>
        <v>287.39999999999998</v>
      </c>
      <c r="H565" s="23">
        <f>SUM(H463+H466+H499+H502+H510+H514+H519)</f>
        <v>180</v>
      </c>
      <c r="I565" s="23">
        <f t="shared" ref="I565:J565" si="125">SUM(I463+I466+I499+I502+I510+I514+I519)</f>
        <v>37</v>
      </c>
      <c r="J565" s="23">
        <f t="shared" si="125"/>
        <v>107.4</v>
      </c>
      <c r="K565" s="127"/>
      <c r="L565" s="128"/>
      <c r="M565" s="128"/>
      <c r="N565" s="129"/>
    </row>
    <row r="566" spans="1:14" ht="12.75" customHeight="1" x14ac:dyDescent="0.2">
      <c r="A566" s="98" t="s">
        <v>62</v>
      </c>
      <c r="B566" s="98"/>
      <c r="C566" s="98"/>
      <c r="D566" s="98"/>
      <c r="E566" s="98"/>
      <c r="F566" s="98"/>
      <c r="G566" s="23">
        <f t="shared" ref="G566:G573" si="126">SUM(H566+J566)</f>
        <v>117.4</v>
      </c>
      <c r="H566" s="23">
        <f>SUM(H463+H466+H519+H517)</f>
        <v>10</v>
      </c>
      <c r="I566" s="23">
        <f t="shared" ref="I566:J566" si="127">SUM(I463+I466+I519+I517)</f>
        <v>0</v>
      </c>
      <c r="J566" s="23">
        <f t="shared" si="127"/>
        <v>107.4</v>
      </c>
      <c r="K566" s="130"/>
      <c r="L566" s="131"/>
      <c r="M566" s="131"/>
      <c r="N566" s="132"/>
    </row>
    <row r="567" spans="1:14" ht="12.75" hidden="1" customHeight="1" x14ac:dyDescent="0.2">
      <c r="A567" s="98" t="s">
        <v>88</v>
      </c>
      <c r="B567" s="98"/>
      <c r="C567" s="98"/>
      <c r="D567" s="98"/>
      <c r="E567" s="98"/>
      <c r="F567" s="98"/>
      <c r="G567" s="23">
        <f t="shared" si="126"/>
        <v>0</v>
      </c>
      <c r="H567" s="23"/>
      <c r="I567" s="23"/>
      <c r="J567" s="58"/>
      <c r="K567" s="130"/>
      <c r="L567" s="131"/>
      <c r="M567" s="131"/>
      <c r="N567" s="132"/>
    </row>
    <row r="568" spans="1:14" ht="12.75" customHeight="1" x14ac:dyDescent="0.2">
      <c r="A568" s="98" t="s">
        <v>61</v>
      </c>
      <c r="B568" s="98"/>
      <c r="C568" s="98"/>
      <c r="D568" s="98"/>
      <c r="E568" s="98"/>
      <c r="F568" s="98"/>
      <c r="G568" s="23">
        <f t="shared" si="126"/>
        <v>70</v>
      </c>
      <c r="H568" s="23">
        <f>SUM(H499)</f>
        <v>70</v>
      </c>
      <c r="I568" s="23">
        <f t="shared" ref="I568:J568" si="128">SUM(I499)</f>
        <v>0</v>
      </c>
      <c r="J568" s="23">
        <f t="shared" si="128"/>
        <v>0</v>
      </c>
      <c r="K568" s="130"/>
      <c r="L568" s="131"/>
      <c r="M568" s="131"/>
      <c r="N568" s="132"/>
    </row>
    <row r="569" spans="1:14" ht="12.75" hidden="1" customHeight="1" x14ac:dyDescent="0.2">
      <c r="A569" s="98" t="s">
        <v>78</v>
      </c>
      <c r="B569" s="98"/>
      <c r="C569" s="98"/>
      <c r="D569" s="98"/>
      <c r="E569" s="98"/>
      <c r="F569" s="98"/>
      <c r="G569" s="23">
        <f t="shared" si="126"/>
        <v>0</v>
      </c>
      <c r="H569" s="23"/>
      <c r="I569" s="23"/>
      <c r="J569" s="58"/>
      <c r="K569" s="130"/>
      <c r="L569" s="131"/>
      <c r="M569" s="131"/>
      <c r="N569" s="132"/>
    </row>
    <row r="570" spans="1:14" ht="12.75" hidden="1" customHeight="1" x14ac:dyDescent="0.2">
      <c r="A570" s="98" t="s">
        <v>71</v>
      </c>
      <c r="B570" s="98"/>
      <c r="C570" s="98"/>
      <c r="D570" s="98"/>
      <c r="E570" s="98"/>
      <c r="F570" s="98"/>
      <c r="G570" s="23">
        <f t="shared" si="126"/>
        <v>0</v>
      </c>
      <c r="H570" s="23"/>
      <c r="I570" s="23"/>
      <c r="J570" s="58"/>
      <c r="K570" s="130"/>
      <c r="L570" s="131"/>
      <c r="M570" s="131"/>
      <c r="N570" s="132"/>
    </row>
    <row r="571" spans="1:14" ht="12.75" customHeight="1" x14ac:dyDescent="0.2">
      <c r="A571" s="98" t="s">
        <v>72</v>
      </c>
      <c r="B571" s="98"/>
      <c r="C571" s="98"/>
      <c r="D571" s="98"/>
      <c r="E571" s="98"/>
      <c r="F571" s="98"/>
      <c r="G571" s="23">
        <f t="shared" si="126"/>
        <v>51.5</v>
      </c>
      <c r="H571" s="23">
        <f>SUM(H502+H514)</f>
        <v>51.5</v>
      </c>
      <c r="I571" s="23">
        <f t="shared" ref="I571:J571" si="129">SUM(I502+I514)</f>
        <v>0</v>
      </c>
      <c r="J571" s="23">
        <f t="shared" si="129"/>
        <v>0</v>
      </c>
      <c r="K571" s="130"/>
      <c r="L571" s="131"/>
      <c r="M571" s="131"/>
      <c r="N571" s="132"/>
    </row>
    <row r="572" spans="1:14" ht="12.75" hidden="1" customHeight="1" x14ac:dyDescent="0.2">
      <c r="A572" s="98" t="s">
        <v>68</v>
      </c>
      <c r="B572" s="98"/>
      <c r="C572" s="98"/>
      <c r="D572" s="98"/>
      <c r="E572" s="98"/>
      <c r="F572" s="98"/>
      <c r="G572" s="23">
        <f t="shared" si="126"/>
        <v>0</v>
      </c>
      <c r="H572" s="23"/>
      <c r="I572" s="23"/>
      <c r="J572" s="58"/>
      <c r="K572" s="130"/>
      <c r="L572" s="131"/>
      <c r="M572" s="131"/>
      <c r="N572" s="132"/>
    </row>
    <row r="573" spans="1:14" ht="12" customHeight="1" x14ac:dyDescent="0.2">
      <c r="A573" s="98" t="s">
        <v>63</v>
      </c>
      <c r="B573" s="98"/>
      <c r="C573" s="98"/>
      <c r="D573" s="98"/>
      <c r="E573" s="98"/>
      <c r="F573" s="98"/>
      <c r="G573" s="23">
        <f t="shared" si="126"/>
        <v>48.5</v>
      </c>
      <c r="H573" s="23">
        <f>SUM(H510)</f>
        <v>48.5</v>
      </c>
      <c r="I573" s="23">
        <f t="shared" ref="I573:J573" si="130">SUM(I510)</f>
        <v>37</v>
      </c>
      <c r="J573" s="23">
        <f t="shared" si="130"/>
        <v>0</v>
      </c>
      <c r="K573" s="133"/>
      <c r="L573" s="134"/>
      <c r="M573" s="134"/>
      <c r="N573" s="135"/>
    </row>
    <row r="574" spans="1:14" ht="27.75" hidden="1" customHeight="1" x14ac:dyDescent="0.2">
      <c r="A574" s="93" t="s">
        <v>121</v>
      </c>
      <c r="B574" s="93"/>
      <c r="C574" s="93"/>
      <c r="D574" s="93"/>
      <c r="E574" s="93"/>
      <c r="F574" s="93"/>
      <c r="G574" s="93"/>
      <c r="H574" s="93"/>
      <c r="I574" s="93"/>
      <c r="J574" s="93"/>
      <c r="K574" s="93"/>
      <c r="L574" s="93"/>
      <c r="M574" s="93"/>
      <c r="N574" s="93"/>
    </row>
    <row r="575" spans="1:14" ht="12.75" hidden="1" customHeight="1" x14ac:dyDescent="0.2">
      <c r="A575" s="83" t="s">
        <v>5</v>
      </c>
      <c r="B575" s="83" t="s">
        <v>248</v>
      </c>
      <c r="C575" s="83" t="s">
        <v>122</v>
      </c>
      <c r="D575" s="83" t="s">
        <v>28</v>
      </c>
      <c r="E575" s="83" t="s">
        <v>23</v>
      </c>
      <c r="F575" s="12" t="s">
        <v>8</v>
      </c>
      <c r="G575" s="8">
        <f>SUM(H575+J575)</f>
        <v>0</v>
      </c>
      <c r="H575" s="14"/>
      <c r="I575" s="14"/>
      <c r="J575" s="14"/>
      <c r="K575" s="83" t="s">
        <v>11</v>
      </c>
      <c r="L575" s="91" t="s">
        <v>419</v>
      </c>
      <c r="M575" s="91"/>
      <c r="N575" s="91"/>
    </row>
    <row r="576" spans="1:14" ht="12.75" hidden="1" customHeight="1" x14ac:dyDescent="0.2">
      <c r="A576" s="83"/>
      <c r="B576" s="83"/>
      <c r="C576" s="83"/>
      <c r="D576" s="83"/>
      <c r="E576" s="83"/>
      <c r="F576" s="11" t="s">
        <v>75</v>
      </c>
      <c r="G576" s="8">
        <f t="shared" ref="G576:G588" si="131">SUM(H576+J576)</f>
        <v>0</v>
      </c>
      <c r="H576" s="8">
        <f>SUM(H575)</f>
        <v>0</v>
      </c>
      <c r="I576" s="8">
        <f t="shared" ref="I576:J576" si="132">SUM(I575)</f>
        <v>0</v>
      </c>
      <c r="J576" s="8">
        <f t="shared" si="132"/>
        <v>0</v>
      </c>
      <c r="K576" s="83"/>
      <c r="L576" s="91"/>
      <c r="M576" s="91"/>
      <c r="N576" s="91"/>
    </row>
    <row r="577" spans="1:14" ht="12.75" hidden="1" customHeight="1" x14ac:dyDescent="0.2">
      <c r="A577" s="83" t="s">
        <v>5</v>
      </c>
      <c r="B577" s="12"/>
      <c r="C577" s="83"/>
      <c r="D577" s="83" t="s">
        <v>93</v>
      </c>
      <c r="E577" s="83"/>
      <c r="F577" s="12" t="s">
        <v>352</v>
      </c>
      <c r="G577" s="8">
        <f t="shared" si="131"/>
        <v>0</v>
      </c>
      <c r="H577" s="14"/>
      <c r="I577" s="14"/>
      <c r="J577" s="14"/>
      <c r="K577" s="83"/>
      <c r="L577" s="91" t="s">
        <v>353</v>
      </c>
      <c r="M577" s="91"/>
      <c r="N577" s="91"/>
    </row>
    <row r="578" spans="1:14" ht="12.75" hidden="1" customHeight="1" x14ac:dyDescent="0.2">
      <c r="A578" s="83"/>
      <c r="B578" s="83" t="s">
        <v>247</v>
      </c>
      <c r="C578" s="83"/>
      <c r="D578" s="83"/>
      <c r="E578" s="83"/>
      <c r="F578" s="12" t="s">
        <v>24</v>
      </c>
      <c r="G578" s="8">
        <f t="shared" si="131"/>
        <v>0</v>
      </c>
      <c r="H578" s="14"/>
      <c r="I578" s="14"/>
      <c r="J578" s="14"/>
      <c r="K578" s="83"/>
      <c r="L578" s="91"/>
      <c r="M578" s="91"/>
      <c r="N578" s="91"/>
    </row>
    <row r="579" spans="1:14" ht="12.75" hidden="1" customHeight="1" x14ac:dyDescent="0.2">
      <c r="A579" s="83"/>
      <c r="B579" s="83"/>
      <c r="C579" s="83"/>
      <c r="D579" s="83"/>
      <c r="E579" s="83"/>
      <c r="F579" s="12" t="s">
        <v>24</v>
      </c>
      <c r="G579" s="8">
        <f t="shared" si="131"/>
        <v>0</v>
      </c>
      <c r="H579" s="14"/>
      <c r="I579" s="14"/>
      <c r="J579" s="14"/>
      <c r="K579" s="83"/>
      <c r="L579" s="91"/>
      <c r="M579" s="91"/>
      <c r="N579" s="91"/>
    </row>
    <row r="580" spans="1:14" ht="12.75" hidden="1" customHeight="1" x14ac:dyDescent="0.2">
      <c r="A580" s="83"/>
      <c r="B580" s="83"/>
      <c r="C580" s="83"/>
      <c r="D580" s="83"/>
      <c r="E580" s="83"/>
      <c r="F580" s="11" t="s">
        <v>75</v>
      </c>
      <c r="G580" s="8">
        <f t="shared" si="131"/>
        <v>0</v>
      </c>
      <c r="H580" s="8">
        <f>SUM(H577+H578)</f>
        <v>0</v>
      </c>
      <c r="I580" s="8">
        <f>SUM(I577+I578)</f>
        <v>0</v>
      </c>
      <c r="J580" s="8">
        <f>SUM(J577+J578)</f>
        <v>0</v>
      </c>
      <c r="K580" s="83"/>
      <c r="L580" s="91"/>
      <c r="M580" s="91"/>
      <c r="N580" s="91"/>
    </row>
    <row r="581" spans="1:14" ht="12.75" hidden="1" customHeight="1" x14ac:dyDescent="0.2">
      <c r="A581" s="83" t="s">
        <v>7</v>
      </c>
      <c r="B581" s="83"/>
      <c r="C581" s="83"/>
      <c r="D581" s="83" t="s">
        <v>51</v>
      </c>
      <c r="E581" s="83"/>
      <c r="F581" s="12" t="s">
        <v>24</v>
      </c>
      <c r="G581" s="8">
        <f t="shared" si="131"/>
        <v>0</v>
      </c>
      <c r="H581" s="14"/>
      <c r="I581" s="14"/>
      <c r="J581" s="14"/>
      <c r="K581" s="83"/>
      <c r="L581" s="91" t="s">
        <v>369</v>
      </c>
      <c r="M581" s="91"/>
      <c r="N581" s="91"/>
    </row>
    <row r="582" spans="1:14" ht="12.75" hidden="1" customHeight="1" x14ac:dyDescent="0.2">
      <c r="A582" s="83"/>
      <c r="B582" s="83"/>
      <c r="C582" s="83"/>
      <c r="D582" s="83"/>
      <c r="E582" s="83"/>
      <c r="F582" s="12" t="s">
        <v>6</v>
      </c>
      <c r="G582" s="8">
        <f t="shared" si="131"/>
        <v>0</v>
      </c>
      <c r="H582" s="14"/>
      <c r="I582" s="14"/>
      <c r="J582" s="14"/>
      <c r="K582" s="83"/>
      <c r="L582" s="91"/>
      <c r="M582" s="91"/>
      <c r="N582" s="91"/>
    </row>
    <row r="583" spans="1:14" ht="12.75" hidden="1" customHeight="1" x14ac:dyDescent="0.2">
      <c r="A583" s="83"/>
      <c r="B583" s="83"/>
      <c r="C583" s="83"/>
      <c r="D583" s="83"/>
      <c r="E583" s="83"/>
      <c r="F583" s="11" t="s">
        <v>75</v>
      </c>
      <c r="G583" s="8">
        <f t="shared" si="131"/>
        <v>0</v>
      </c>
      <c r="H583" s="8">
        <f>SUM(H581+H582)</f>
        <v>0</v>
      </c>
      <c r="I583" s="8">
        <f>SUM(I581+I582)</f>
        <v>0</v>
      </c>
      <c r="J583" s="8">
        <f>SUM(J581+J582)</f>
        <v>0</v>
      </c>
      <c r="K583" s="83"/>
      <c r="L583" s="91"/>
      <c r="M583" s="91"/>
      <c r="N583" s="91"/>
    </row>
    <row r="584" spans="1:14" ht="12.75" hidden="1" customHeight="1" x14ac:dyDescent="0.2">
      <c r="A584" s="110" t="s">
        <v>124</v>
      </c>
      <c r="B584" s="110"/>
      <c r="C584" s="110"/>
      <c r="D584" s="110"/>
      <c r="E584" s="110"/>
      <c r="F584" s="110"/>
      <c r="G584" s="28">
        <f t="shared" si="131"/>
        <v>0</v>
      </c>
      <c r="H584" s="28">
        <f>SUM(H576+H580+H583)</f>
        <v>0</v>
      </c>
      <c r="I584" s="28">
        <f>SUM(I576+I580+I583)</f>
        <v>0</v>
      </c>
      <c r="J584" s="28">
        <f>SUM(J576+J580+J583)</f>
        <v>0</v>
      </c>
      <c r="K584" s="39"/>
      <c r="L584" s="111"/>
      <c r="M584" s="111"/>
      <c r="N584" s="111"/>
    </row>
    <row r="585" spans="1:14" ht="12.75" hidden="1" customHeight="1" x14ac:dyDescent="0.2">
      <c r="A585" s="107" t="s">
        <v>125</v>
      </c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</row>
    <row r="586" spans="1:14" ht="12.75" hidden="1" customHeight="1" x14ac:dyDescent="0.2">
      <c r="A586" s="83" t="s">
        <v>5</v>
      </c>
      <c r="B586" s="12"/>
      <c r="C586" s="83" t="s">
        <v>54</v>
      </c>
      <c r="D586" s="83"/>
      <c r="E586" s="83" t="s">
        <v>26</v>
      </c>
      <c r="F586" s="12" t="s">
        <v>8</v>
      </c>
      <c r="G586" s="8">
        <f t="shared" si="131"/>
        <v>0</v>
      </c>
      <c r="H586" s="14"/>
      <c r="I586" s="14"/>
      <c r="J586" s="13"/>
      <c r="K586" s="83" t="s">
        <v>11</v>
      </c>
      <c r="L586" s="91" t="s">
        <v>27</v>
      </c>
      <c r="M586" s="91"/>
      <c r="N586" s="91"/>
    </row>
    <row r="587" spans="1:14" ht="12.75" hidden="1" customHeight="1" x14ac:dyDescent="0.2">
      <c r="A587" s="83"/>
      <c r="B587" s="12"/>
      <c r="C587" s="83"/>
      <c r="D587" s="83"/>
      <c r="E587" s="83"/>
      <c r="F587" s="11" t="s">
        <v>75</v>
      </c>
      <c r="G587" s="8">
        <f t="shared" si="131"/>
        <v>0</v>
      </c>
      <c r="H587" s="8">
        <f t="shared" ref="H587:J588" si="133">SUM(H586)</f>
        <v>0</v>
      </c>
      <c r="I587" s="8">
        <f t="shared" si="133"/>
        <v>0</v>
      </c>
      <c r="J587" s="8">
        <f t="shared" si="133"/>
        <v>0</v>
      </c>
      <c r="K587" s="83"/>
      <c r="L587" s="91"/>
      <c r="M587" s="91"/>
      <c r="N587" s="91"/>
    </row>
    <row r="588" spans="1:14" ht="12.75" hidden="1" customHeight="1" x14ac:dyDescent="0.2">
      <c r="A588" s="98" t="s">
        <v>126</v>
      </c>
      <c r="B588" s="98"/>
      <c r="C588" s="98"/>
      <c r="D588" s="98"/>
      <c r="E588" s="98"/>
      <c r="F588" s="98"/>
      <c r="G588" s="23">
        <f t="shared" si="131"/>
        <v>0</v>
      </c>
      <c r="H588" s="23">
        <f t="shared" si="133"/>
        <v>0</v>
      </c>
      <c r="I588" s="23">
        <f t="shared" si="133"/>
        <v>0</v>
      </c>
      <c r="J588" s="23">
        <f t="shared" si="133"/>
        <v>0</v>
      </c>
      <c r="K588" s="83"/>
      <c r="L588" s="91"/>
      <c r="M588" s="91"/>
      <c r="N588" s="91"/>
    </row>
    <row r="589" spans="1:14" ht="12.75" customHeight="1" x14ac:dyDescent="0.2">
      <c r="A589" s="136" t="s">
        <v>56</v>
      </c>
      <c r="B589" s="136"/>
      <c r="C589" s="136"/>
      <c r="D589" s="136"/>
      <c r="E589" s="136"/>
      <c r="F589" s="136"/>
      <c r="G589" s="50">
        <f t="shared" ref="G589:G599" si="134">SUM(H589+J589)</f>
        <v>-332.79999999999995</v>
      </c>
      <c r="H589" s="50">
        <f>SUM(H30+H35+H52+H68+H77+H83+H136+H145+H167+H175+H186+H204+H209+H235+H241+H288+H295+H449+H565+H584+H588+H255+H269+H157+H156)</f>
        <v>-511.9</v>
      </c>
      <c r="I589" s="50">
        <f>SUM(I30+I35+I52+I68+I77+I83+I136+I145+I167+I175+I186+I204+I209+I235+I241+I288+I295+I449+I565+I584+I588+I255+I269+I157+I156)</f>
        <v>37</v>
      </c>
      <c r="J589" s="50">
        <f>SUM(J30+J35+J52+J68+J77+J83+J136+J145+J167+J175+J186+J204+J209+J235+J241+J288+J295+J449+J565+J584+J588+J255+J269+J157+J156)</f>
        <v>179.1</v>
      </c>
      <c r="K589" s="125" t="s">
        <v>89</v>
      </c>
      <c r="L589" s="125"/>
      <c r="M589" s="125"/>
      <c r="N589" s="125"/>
    </row>
    <row r="590" spans="1:14" ht="12.75" customHeight="1" x14ac:dyDescent="0.2">
      <c r="A590" s="126" t="s">
        <v>95</v>
      </c>
      <c r="B590" s="126"/>
      <c r="C590" s="126"/>
      <c r="D590" s="126"/>
      <c r="E590" s="126"/>
      <c r="F590" s="126"/>
      <c r="G590" s="22">
        <f t="shared" si="134"/>
        <v>-332.79999999999995</v>
      </c>
      <c r="H590" s="22">
        <f>SUM(H52+H68+H136+H175+H204+H235+H255+H288+H565+H588)</f>
        <v>-511.9</v>
      </c>
      <c r="I590" s="22">
        <f>SUM(I52+I68+I136+I175+I204+I235+I255+I288+I565+I588)</f>
        <v>37</v>
      </c>
      <c r="J590" s="22">
        <f>SUM(J52+J68+J136+J175+J204+J235+J255+J288+J565+J588)</f>
        <v>179.10000000000002</v>
      </c>
      <c r="K590" s="125"/>
      <c r="L590" s="125"/>
      <c r="M590" s="125"/>
      <c r="N590" s="125"/>
    </row>
    <row r="591" spans="1:14" ht="12.75" hidden="1" customHeight="1" x14ac:dyDescent="0.2">
      <c r="A591" s="123" t="s">
        <v>100</v>
      </c>
      <c r="B591" s="123"/>
      <c r="C591" s="123"/>
      <c r="D591" s="123"/>
      <c r="E591" s="123"/>
      <c r="F591" s="123"/>
      <c r="G591" s="51">
        <f t="shared" si="134"/>
        <v>0</v>
      </c>
      <c r="H591" s="51">
        <f>SUM(H30+H77+H167+H241)</f>
        <v>0</v>
      </c>
      <c r="I591" s="51">
        <f>SUM(I30+I77+I167+I241)</f>
        <v>0</v>
      </c>
      <c r="J591" s="51">
        <f>SUM(J30+J77+J167+J241)</f>
        <v>0</v>
      </c>
      <c r="K591" s="125"/>
      <c r="L591" s="125"/>
      <c r="M591" s="125"/>
      <c r="N591" s="125"/>
    </row>
    <row r="592" spans="1:14" ht="12.75" hidden="1" customHeight="1" x14ac:dyDescent="0.2">
      <c r="A592" s="123" t="s">
        <v>453</v>
      </c>
      <c r="B592" s="123"/>
      <c r="C592" s="123"/>
      <c r="D592" s="123"/>
      <c r="E592" s="123"/>
      <c r="F592" s="123"/>
      <c r="G592" s="51">
        <f t="shared" si="134"/>
        <v>0</v>
      </c>
      <c r="H592" s="51">
        <f>SUM(H295+H269)</f>
        <v>0</v>
      </c>
      <c r="I592" s="51">
        <f t="shared" ref="I592:J592" si="135">SUM(I295+I269)</f>
        <v>0</v>
      </c>
      <c r="J592" s="51">
        <f t="shared" si="135"/>
        <v>0</v>
      </c>
      <c r="K592" s="125"/>
      <c r="L592" s="125"/>
      <c r="M592" s="125"/>
      <c r="N592" s="125"/>
    </row>
    <row r="593" spans="1:14" ht="12.75" hidden="1" customHeight="1" x14ac:dyDescent="0.2">
      <c r="A593" s="121" t="s">
        <v>123</v>
      </c>
      <c r="B593" s="121"/>
      <c r="C593" s="121"/>
      <c r="D593" s="121"/>
      <c r="E593" s="121"/>
      <c r="F593" s="121"/>
      <c r="G593" s="52">
        <f t="shared" si="134"/>
        <v>0</v>
      </c>
      <c r="H593" s="52">
        <f>SUM(H584+H83+H145)</f>
        <v>0</v>
      </c>
      <c r="I593" s="52">
        <f>SUM(I584+I83+I145)</f>
        <v>0</v>
      </c>
      <c r="J593" s="52">
        <f>SUM(J584+J83+J145)</f>
        <v>0</v>
      </c>
      <c r="K593" s="125"/>
      <c r="L593" s="125"/>
      <c r="M593" s="125"/>
      <c r="N593" s="125"/>
    </row>
    <row r="594" spans="1:14" ht="12.75" hidden="1" customHeight="1" x14ac:dyDescent="0.2">
      <c r="A594" s="122" t="s">
        <v>127</v>
      </c>
      <c r="B594" s="122"/>
      <c r="C594" s="122"/>
      <c r="D594" s="122"/>
      <c r="E594" s="122"/>
      <c r="F594" s="122"/>
      <c r="G594" s="48">
        <f t="shared" si="134"/>
        <v>0</v>
      </c>
      <c r="H594" s="48">
        <f>SUM(H449+H186)</f>
        <v>0</v>
      </c>
      <c r="I594" s="48">
        <f>SUM(I449+I186)</f>
        <v>0</v>
      </c>
      <c r="J594" s="48">
        <f>SUM(J449+J186)</f>
        <v>0</v>
      </c>
      <c r="K594" s="125"/>
      <c r="L594" s="125"/>
      <c r="M594" s="125"/>
      <c r="N594" s="125"/>
    </row>
    <row r="595" spans="1:14" ht="15" hidden="1" customHeight="1" x14ac:dyDescent="0.2">
      <c r="A595" s="124" t="s">
        <v>153</v>
      </c>
      <c r="B595" s="124"/>
      <c r="C595" s="124"/>
      <c r="D595" s="124"/>
      <c r="E595" s="124"/>
      <c r="F595" s="124"/>
      <c r="G595" s="53">
        <f t="shared" si="134"/>
        <v>0</v>
      </c>
      <c r="H595" s="53">
        <f>SUM(H35)</f>
        <v>0</v>
      </c>
      <c r="I595" s="53">
        <f>SUM(I35)</f>
        <v>0</v>
      </c>
      <c r="J595" s="53">
        <f>SUM(J35)</f>
        <v>0</v>
      </c>
      <c r="K595" s="125"/>
      <c r="L595" s="125"/>
      <c r="M595" s="125"/>
      <c r="N595" s="125"/>
    </row>
    <row r="596" spans="1:14" ht="15" hidden="1" customHeight="1" x14ac:dyDescent="0.2">
      <c r="A596" s="137" t="s">
        <v>380</v>
      </c>
      <c r="B596" s="137"/>
      <c r="C596" s="137"/>
      <c r="D596" s="137"/>
      <c r="E596" s="137"/>
      <c r="F596" s="137"/>
      <c r="G596" s="54">
        <f t="shared" si="134"/>
        <v>0</v>
      </c>
      <c r="H596" s="54">
        <f>SUM(H156)</f>
        <v>0</v>
      </c>
      <c r="I596" s="54">
        <f t="shared" ref="I596:J596" si="136">SUM(I156)</f>
        <v>0</v>
      </c>
      <c r="J596" s="54">
        <f t="shared" si="136"/>
        <v>0</v>
      </c>
      <c r="K596" s="125"/>
      <c r="L596" s="125"/>
      <c r="M596" s="125"/>
      <c r="N596" s="125"/>
    </row>
    <row r="597" spans="1:14" ht="15" hidden="1" customHeight="1" x14ac:dyDescent="0.2">
      <c r="A597" s="137" t="s">
        <v>381</v>
      </c>
      <c r="B597" s="137"/>
      <c r="C597" s="137"/>
      <c r="D597" s="137"/>
      <c r="E597" s="137"/>
      <c r="F597" s="137"/>
      <c r="G597" s="54">
        <f t="shared" si="134"/>
        <v>0</v>
      </c>
      <c r="H597" s="54">
        <f>SUM(H157)</f>
        <v>0</v>
      </c>
      <c r="I597" s="54">
        <f>SUM(I157)</f>
        <v>0</v>
      </c>
      <c r="J597" s="54">
        <f>SUM(J157)</f>
        <v>0</v>
      </c>
      <c r="K597" s="125"/>
      <c r="L597" s="125"/>
      <c r="M597" s="125"/>
      <c r="N597" s="125"/>
    </row>
    <row r="598" spans="1:14" ht="15" hidden="1" customHeight="1" x14ac:dyDescent="0.2">
      <c r="A598" s="138" t="s">
        <v>170</v>
      </c>
      <c r="B598" s="138"/>
      <c r="C598" s="138"/>
      <c r="D598" s="138"/>
      <c r="E598" s="138"/>
      <c r="F598" s="138"/>
      <c r="G598" s="55">
        <f t="shared" si="134"/>
        <v>0</v>
      </c>
      <c r="H598" s="55">
        <f>SUM(H209)</f>
        <v>0</v>
      </c>
      <c r="I598" s="55">
        <f>SUM(I209)</f>
        <v>0</v>
      </c>
      <c r="J598" s="55">
        <f>SUM(J209)</f>
        <v>0</v>
      </c>
      <c r="K598" s="125"/>
      <c r="L598" s="125"/>
      <c r="M598" s="125"/>
      <c r="N598" s="125"/>
    </row>
    <row r="599" spans="1:14" ht="15" customHeight="1" x14ac:dyDescent="0.2">
      <c r="A599" s="136" t="s">
        <v>56</v>
      </c>
      <c r="B599" s="136"/>
      <c r="C599" s="136"/>
      <c r="D599" s="136"/>
      <c r="E599" s="136"/>
      <c r="F599" s="136"/>
      <c r="G599" s="56">
        <f t="shared" si="134"/>
        <v>-332.79999999999995</v>
      </c>
      <c r="H599" s="56">
        <f>SUM(H590:H598)</f>
        <v>-511.9</v>
      </c>
      <c r="I599" s="56">
        <f>SUM(I590:I598)</f>
        <v>37</v>
      </c>
      <c r="J599" s="56">
        <f>SUM(J590:J598)</f>
        <v>179.10000000000002</v>
      </c>
      <c r="K599" s="125"/>
      <c r="L599" s="125"/>
      <c r="M599" s="125"/>
      <c r="N599" s="125"/>
    </row>
    <row r="600" spans="1:14" hidden="1" x14ac:dyDescent="0.2"/>
    <row r="601" spans="1:14" hidden="1" x14ac:dyDescent="0.2"/>
    <row r="602" spans="1:14" hidden="1" x14ac:dyDescent="0.2"/>
    <row r="603" spans="1:14" hidden="1" x14ac:dyDescent="0.2"/>
    <row r="604" spans="1:14" hidden="1" x14ac:dyDescent="0.2"/>
    <row r="605" spans="1:14" hidden="1" x14ac:dyDescent="0.2"/>
    <row r="606" spans="1:14" hidden="1" x14ac:dyDescent="0.2"/>
    <row r="607" spans="1:14" hidden="1" x14ac:dyDescent="0.2"/>
    <row r="608" spans="1:14" hidden="1" x14ac:dyDescent="0.2"/>
    <row r="610" spans="1:3" x14ac:dyDescent="0.2">
      <c r="A610" s="1" t="s">
        <v>514</v>
      </c>
    </row>
    <row r="611" spans="1:3" x14ac:dyDescent="0.2">
      <c r="A611" s="119">
        <f>SUM(L6)</f>
        <v>41780</v>
      </c>
      <c r="B611" s="119"/>
      <c r="C611" s="119"/>
    </row>
  </sheetData>
  <mergeCells count="973">
    <mergeCell ref="L423:N425"/>
    <mergeCell ref="L429:N431"/>
    <mergeCell ref="L420:N422"/>
    <mergeCell ref="L435:N437"/>
    <mergeCell ref="B426:B428"/>
    <mergeCell ref="C80:C82"/>
    <mergeCell ref="K195:K196"/>
    <mergeCell ref="D457:D463"/>
    <mergeCell ref="E249:E251"/>
    <mergeCell ref="K252:K254"/>
    <mergeCell ref="C207:C208"/>
    <mergeCell ref="C239:C240"/>
    <mergeCell ref="C246:C248"/>
    <mergeCell ref="K275:K276"/>
    <mergeCell ref="C272:C276"/>
    <mergeCell ref="E272:E276"/>
    <mergeCell ref="K272:K274"/>
    <mergeCell ref="D429:D431"/>
    <mergeCell ref="C62:C65"/>
    <mergeCell ref="K62:K63"/>
    <mergeCell ref="K64:K65"/>
    <mergeCell ref="K235:K237"/>
    <mergeCell ref="A238:N238"/>
    <mergeCell ref="L243:N245"/>
    <mergeCell ref="A249:A251"/>
    <mergeCell ref="B189:B192"/>
    <mergeCell ref="A210:N210"/>
    <mergeCell ref="F189:F191"/>
    <mergeCell ref="L193:N196"/>
    <mergeCell ref="K191:K192"/>
    <mergeCell ref="B193:B196"/>
    <mergeCell ref="A193:A196"/>
    <mergeCell ref="A183:A185"/>
    <mergeCell ref="D73:D74"/>
    <mergeCell ref="A75:A76"/>
    <mergeCell ref="L249:N251"/>
    <mergeCell ref="B150:B155"/>
    <mergeCell ref="C161:C162"/>
    <mergeCell ref="A181:A182"/>
    <mergeCell ref="E239:E240"/>
    <mergeCell ref="L183:N185"/>
    <mergeCell ref="A186:F186"/>
    <mergeCell ref="D197:D199"/>
    <mergeCell ref="D202:D203"/>
    <mergeCell ref="E197:E199"/>
    <mergeCell ref="F197:F198"/>
    <mergeCell ref="E263:E264"/>
    <mergeCell ref="A270:F270"/>
    <mergeCell ref="D263:D264"/>
    <mergeCell ref="A265:A266"/>
    <mergeCell ref="C243:C245"/>
    <mergeCell ref="D249:D251"/>
    <mergeCell ref="A235:F235"/>
    <mergeCell ref="A207:A208"/>
    <mergeCell ref="A200:A201"/>
    <mergeCell ref="A239:A240"/>
    <mergeCell ref="A223:A224"/>
    <mergeCell ref="L370:N372"/>
    <mergeCell ref="L364:N366"/>
    <mergeCell ref="E358:E372"/>
    <mergeCell ref="L392:N394"/>
    <mergeCell ref="L395:N397"/>
    <mergeCell ref="A380:A382"/>
    <mergeCell ref="A370:A372"/>
    <mergeCell ref="A358:A360"/>
    <mergeCell ref="D373:D375"/>
    <mergeCell ref="D377:D379"/>
    <mergeCell ref="D364:D366"/>
    <mergeCell ref="L376:N376"/>
    <mergeCell ref="E373:E375"/>
    <mergeCell ref="A361:A363"/>
    <mergeCell ref="D358:D360"/>
    <mergeCell ref="B358:B360"/>
    <mergeCell ref="B361:B363"/>
    <mergeCell ref="D361:D363"/>
    <mergeCell ref="B349:B351"/>
    <mergeCell ref="A346:A348"/>
    <mergeCell ref="B323:B325"/>
    <mergeCell ref="A320:A322"/>
    <mergeCell ref="B316:B319"/>
    <mergeCell ref="C298:C332"/>
    <mergeCell ref="B355:B357"/>
    <mergeCell ref="D367:D369"/>
    <mergeCell ref="B370:B372"/>
    <mergeCell ref="B364:B366"/>
    <mergeCell ref="B367:B369"/>
    <mergeCell ref="B380:B382"/>
    <mergeCell ref="A386:A388"/>
    <mergeCell ref="A383:A385"/>
    <mergeCell ref="E404:E409"/>
    <mergeCell ref="A389:A391"/>
    <mergeCell ref="A407:A409"/>
    <mergeCell ref="A392:A394"/>
    <mergeCell ref="C358:C372"/>
    <mergeCell ref="A364:A366"/>
    <mergeCell ref="B386:B388"/>
    <mergeCell ref="B392:B394"/>
    <mergeCell ref="B404:B406"/>
    <mergeCell ref="B383:B385"/>
    <mergeCell ref="A373:A375"/>
    <mergeCell ref="B398:B400"/>
    <mergeCell ref="E377:E382"/>
    <mergeCell ref="E386:E403"/>
    <mergeCell ref="L398:N400"/>
    <mergeCell ref="L386:N388"/>
    <mergeCell ref="L389:N391"/>
    <mergeCell ref="K386:K403"/>
    <mergeCell ref="L404:N406"/>
    <mergeCell ref="B377:B379"/>
    <mergeCell ref="A410:F410"/>
    <mergeCell ref="D401:D403"/>
    <mergeCell ref="L377:N379"/>
    <mergeCell ref="L380:N382"/>
    <mergeCell ref="L383:N385"/>
    <mergeCell ref="L401:N403"/>
    <mergeCell ref="D386:D388"/>
    <mergeCell ref="L407:N409"/>
    <mergeCell ref="K404:K409"/>
    <mergeCell ref="L295:N295"/>
    <mergeCell ref="L285:N287"/>
    <mergeCell ref="E260:E262"/>
    <mergeCell ref="B272:B274"/>
    <mergeCell ref="A297:N297"/>
    <mergeCell ref="A263:A264"/>
    <mergeCell ref="B260:B262"/>
    <mergeCell ref="C260:C262"/>
    <mergeCell ref="K260:K262"/>
    <mergeCell ref="E291:E294"/>
    <mergeCell ref="K291:K295"/>
    <mergeCell ref="K288:K289"/>
    <mergeCell ref="D283:D284"/>
    <mergeCell ref="A277:A278"/>
    <mergeCell ref="D277:D278"/>
    <mergeCell ref="A269:F269"/>
    <mergeCell ref="K265:K266"/>
    <mergeCell ref="L277:N278"/>
    <mergeCell ref="L260:N262"/>
    <mergeCell ref="L269:N269"/>
    <mergeCell ref="L291:N292"/>
    <mergeCell ref="L288:N289"/>
    <mergeCell ref="L279:N280"/>
    <mergeCell ref="A290:N290"/>
    <mergeCell ref="L352:N354"/>
    <mergeCell ref="E334:E339"/>
    <mergeCell ref="L346:N348"/>
    <mergeCell ref="L316:N319"/>
    <mergeCell ref="A333:F333"/>
    <mergeCell ref="A301:A304"/>
    <mergeCell ref="B313:B315"/>
    <mergeCell ref="B308:B312"/>
    <mergeCell ref="A313:A315"/>
    <mergeCell ref="L281:N282"/>
    <mergeCell ref="L334:N339"/>
    <mergeCell ref="L349:N351"/>
    <mergeCell ref="K298:K332"/>
    <mergeCell ref="D298:D300"/>
    <mergeCell ref="L326:N332"/>
    <mergeCell ref="L320:N322"/>
    <mergeCell ref="D308:D312"/>
    <mergeCell ref="L293:N294"/>
    <mergeCell ref="B343:B345"/>
    <mergeCell ref="B346:B348"/>
    <mergeCell ref="D193:D196"/>
    <mergeCell ref="E193:E196"/>
    <mergeCell ref="F193:F195"/>
    <mergeCell ref="D215:D217"/>
    <mergeCell ref="E225:E226"/>
    <mergeCell ref="E231:E232"/>
    <mergeCell ref="C223:C232"/>
    <mergeCell ref="C233:C234"/>
    <mergeCell ref="A225:A226"/>
    <mergeCell ref="A205:F205"/>
    <mergeCell ref="E200:E201"/>
    <mergeCell ref="A204:F204"/>
    <mergeCell ref="E213:E217"/>
    <mergeCell ref="A211:A212"/>
    <mergeCell ref="A213:A214"/>
    <mergeCell ref="D223:D224"/>
    <mergeCell ref="B223:B224"/>
    <mergeCell ref="A197:A199"/>
    <mergeCell ref="B197:B199"/>
    <mergeCell ref="B202:B203"/>
    <mergeCell ref="B211:B212"/>
    <mergeCell ref="A209:F209"/>
    <mergeCell ref="B207:B208"/>
    <mergeCell ref="D207:D208"/>
    <mergeCell ref="E298:E332"/>
    <mergeCell ref="L298:N300"/>
    <mergeCell ref="L301:N304"/>
    <mergeCell ref="L305:N307"/>
    <mergeCell ref="L355:N357"/>
    <mergeCell ref="A376:F376"/>
    <mergeCell ref="A367:A369"/>
    <mergeCell ref="A352:A354"/>
    <mergeCell ref="C373:C375"/>
    <mergeCell ref="B352:B354"/>
    <mergeCell ref="A355:A357"/>
    <mergeCell ref="B334:B339"/>
    <mergeCell ref="D334:D339"/>
    <mergeCell ref="A305:A307"/>
    <mergeCell ref="A308:A312"/>
    <mergeCell ref="L340:N342"/>
    <mergeCell ref="L343:N345"/>
    <mergeCell ref="C340:C357"/>
    <mergeCell ref="D355:D357"/>
    <mergeCell ref="E340:E357"/>
    <mergeCell ref="D316:D319"/>
    <mergeCell ref="D320:D322"/>
    <mergeCell ref="C334:C339"/>
    <mergeCell ref="B298:B300"/>
    <mergeCell ref="B496:B499"/>
    <mergeCell ref="D496:D499"/>
    <mergeCell ref="K496:K499"/>
    <mergeCell ref="B457:B463"/>
    <mergeCell ref="K457:K463"/>
    <mergeCell ref="E471:E477"/>
    <mergeCell ref="A467:A470"/>
    <mergeCell ref="L333:N333"/>
    <mergeCell ref="K334:K382"/>
    <mergeCell ref="D340:D342"/>
    <mergeCell ref="D343:D345"/>
    <mergeCell ref="D346:D348"/>
    <mergeCell ref="D352:D354"/>
    <mergeCell ref="L358:N360"/>
    <mergeCell ref="D370:D372"/>
    <mergeCell ref="L373:N375"/>
    <mergeCell ref="L411:N413"/>
    <mergeCell ref="A377:A379"/>
    <mergeCell ref="B411:B413"/>
    <mergeCell ref="L414:N416"/>
    <mergeCell ref="D380:D382"/>
    <mergeCell ref="D407:D409"/>
    <mergeCell ref="D395:D397"/>
    <mergeCell ref="B389:B391"/>
    <mergeCell ref="E478:E479"/>
    <mergeCell ref="D455:D456"/>
    <mergeCell ref="D414:D416"/>
    <mergeCell ref="D404:D406"/>
    <mergeCell ref="L489:N492"/>
    <mergeCell ref="A448:F448"/>
    <mergeCell ref="F473:F475"/>
    <mergeCell ref="F480:F481"/>
    <mergeCell ref="A464:A466"/>
    <mergeCell ref="L448:N452"/>
    <mergeCell ref="E467:E470"/>
    <mergeCell ref="K448:K452"/>
    <mergeCell ref="L480:N482"/>
    <mergeCell ref="L471:N477"/>
    <mergeCell ref="B407:B409"/>
    <mergeCell ref="L432:N434"/>
    <mergeCell ref="D420:D422"/>
    <mergeCell ref="B435:B437"/>
    <mergeCell ref="A423:A425"/>
    <mergeCell ref="B423:B425"/>
    <mergeCell ref="L410:N410"/>
    <mergeCell ref="D438:D440"/>
    <mergeCell ref="A454:N454"/>
    <mergeCell ref="B420:B422"/>
    <mergeCell ref="A451:F451"/>
    <mergeCell ref="A449:F449"/>
    <mergeCell ref="A444:A447"/>
    <mergeCell ref="B395:B397"/>
    <mergeCell ref="A404:A406"/>
    <mergeCell ref="A401:A403"/>
    <mergeCell ref="A455:A456"/>
    <mergeCell ref="A438:A440"/>
    <mergeCell ref="A471:A477"/>
    <mergeCell ref="A457:A463"/>
    <mergeCell ref="A544:A546"/>
    <mergeCell ref="A503:A506"/>
    <mergeCell ref="A507:A510"/>
    <mergeCell ref="A518:A519"/>
    <mergeCell ref="B518:B519"/>
    <mergeCell ref="B544:B546"/>
    <mergeCell ref="A533:A535"/>
    <mergeCell ref="D503:D506"/>
    <mergeCell ref="D523:D525"/>
    <mergeCell ref="D511:D514"/>
    <mergeCell ref="D515:D517"/>
    <mergeCell ref="A520:A522"/>
    <mergeCell ref="D507:D510"/>
    <mergeCell ref="B520:B522"/>
    <mergeCell ref="A526:A528"/>
    <mergeCell ref="D541:D543"/>
    <mergeCell ref="D536:D540"/>
    <mergeCell ref="D526:D528"/>
    <mergeCell ref="D529:D532"/>
    <mergeCell ref="D518:D519"/>
    <mergeCell ref="B547:B550"/>
    <mergeCell ref="B551:B553"/>
    <mergeCell ref="D544:D546"/>
    <mergeCell ref="L541:N543"/>
    <mergeCell ref="L507:N510"/>
    <mergeCell ref="A599:F599"/>
    <mergeCell ref="A597:F597"/>
    <mergeCell ref="A598:F598"/>
    <mergeCell ref="A589:F589"/>
    <mergeCell ref="A585:N585"/>
    <mergeCell ref="A584:F584"/>
    <mergeCell ref="E586:E587"/>
    <mergeCell ref="L575:N576"/>
    <mergeCell ref="D586:D587"/>
    <mergeCell ref="L586:N588"/>
    <mergeCell ref="L577:N580"/>
    <mergeCell ref="B575:B576"/>
    <mergeCell ref="A588:F588"/>
    <mergeCell ref="A577:A580"/>
    <mergeCell ref="A581:A583"/>
    <mergeCell ref="A586:A587"/>
    <mergeCell ref="A596:F596"/>
    <mergeCell ref="C586:C587"/>
    <mergeCell ref="C575:C583"/>
    <mergeCell ref="A590:F590"/>
    <mergeCell ref="A565:F565"/>
    <mergeCell ref="A557:A560"/>
    <mergeCell ref="A575:A576"/>
    <mergeCell ref="B561:B564"/>
    <mergeCell ref="B557:B560"/>
    <mergeCell ref="B578:B583"/>
    <mergeCell ref="A571:F571"/>
    <mergeCell ref="A574:N574"/>
    <mergeCell ref="A566:F566"/>
    <mergeCell ref="A572:F572"/>
    <mergeCell ref="A567:F567"/>
    <mergeCell ref="L581:N583"/>
    <mergeCell ref="L557:N560"/>
    <mergeCell ref="K557:K564"/>
    <mergeCell ref="C557:C564"/>
    <mergeCell ref="E557:E564"/>
    <mergeCell ref="D557:D560"/>
    <mergeCell ref="E575:E583"/>
    <mergeCell ref="K575:K583"/>
    <mergeCell ref="A568:F568"/>
    <mergeCell ref="K565:N573"/>
    <mergeCell ref="A611:C611"/>
    <mergeCell ref="L551:N553"/>
    <mergeCell ref="L554:N556"/>
    <mergeCell ref="A551:A553"/>
    <mergeCell ref="A554:A556"/>
    <mergeCell ref="D551:D553"/>
    <mergeCell ref="D554:D556"/>
    <mergeCell ref="D561:D564"/>
    <mergeCell ref="L561:N564"/>
    <mergeCell ref="A561:A564"/>
    <mergeCell ref="A593:F593"/>
    <mergeCell ref="D575:D576"/>
    <mergeCell ref="A573:F573"/>
    <mergeCell ref="A570:F570"/>
    <mergeCell ref="A569:F569"/>
    <mergeCell ref="A594:F594"/>
    <mergeCell ref="A591:F591"/>
    <mergeCell ref="A595:F595"/>
    <mergeCell ref="D577:D580"/>
    <mergeCell ref="D581:D583"/>
    <mergeCell ref="K586:K588"/>
    <mergeCell ref="L584:N584"/>
    <mergeCell ref="A592:F592"/>
    <mergeCell ref="K589:N599"/>
    <mergeCell ref="D80:D82"/>
    <mergeCell ref="D55:D57"/>
    <mergeCell ref="A115:A117"/>
    <mergeCell ref="A112:A114"/>
    <mergeCell ref="B80:B82"/>
    <mergeCell ref="B60:B61"/>
    <mergeCell ref="A62:A63"/>
    <mergeCell ref="D101:D103"/>
    <mergeCell ref="B98:B100"/>
    <mergeCell ref="B104:B107"/>
    <mergeCell ref="A64:A65"/>
    <mergeCell ref="A66:A67"/>
    <mergeCell ref="A98:A100"/>
    <mergeCell ref="B95:B97"/>
    <mergeCell ref="A85:A91"/>
    <mergeCell ref="A60:A61"/>
    <mergeCell ref="B55:B57"/>
    <mergeCell ref="B58:B59"/>
    <mergeCell ref="D71:D72"/>
    <mergeCell ref="B101:B103"/>
    <mergeCell ref="B108:B111"/>
    <mergeCell ref="A80:A82"/>
    <mergeCell ref="D95:D97"/>
    <mergeCell ref="A95:A97"/>
    <mergeCell ref="A70:N70"/>
    <mergeCell ref="D58:D59"/>
    <mergeCell ref="A73:A74"/>
    <mergeCell ref="A69:F69"/>
    <mergeCell ref="A68:F68"/>
    <mergeCell ref="K17:K18"/>
    <mergeCell ref="L17:N18"/>
    <mergeCell ref="L66:N67"/>
    <mergeCell ref="D62:D63"/>
    <mergeCell ref="K68:K69"/>
    <mergeCell ref="L60:N61"/>
    <mergeCell ref="L58:N59"/>
    <mergeCell ref="L68:N69"/>
    <mergeCell ref="L62:N63"/>
    <mergeCell ref="K21:K22"/>
    <mergeCell ref="L19:N20"/>
    <mergeCell ref="E47:E48"/>
    <mergeCell ref="A39:A40"/>
    <mergeCell ref="D41:D46"/>
    <mergeCell ref="D49:D51"/>
    <mergeCell ref="B62:B63"/>
    <mergeCell ref="B64:B65"/>
    <mergeCell ref="A71:A72"/>
    <mergeCell ref="L26:N27"/>
    <mergeCell ref="A41:A46"/>
    <mergeCell ref="E41:E46"/>
    <mergeCell ref="K30:K31"/>
    <mergeCell ref="A47:A48"/>
    <mergeCell ref="L37:N38"/>
    <mergeCell ref="A33:A34"/>
    <mergeCell ref="L52:N53"/>
    <mergeCell ref="A32:N32"/>
    <mergeCell ref="K26:K27"/>
    <mergeCell ref="D75:D76"/>
    <mergeCell ref="L71:N72"/>
    <mergeCell ref="C33:C34"/>
    <mergeCell ref="E49:E51"/>
    <mergeCell ref="A54:N54"/>
    <mergeCell ref="L39:N40"/>
    <mergeCell ref="L47:N48"/>
    <mergeCell ref="E64:E65"/>
    <mergeCell ref="E60:E61"/>
    <mergeCell ref="A55:A57"/>
    <mergeCell ref="L64:N65"/>
    <mergeCell ref="L73:N74"/>
    <mergeCell ref="K71:K72"/>
    <mergeCell ref="D64:D65"/>
    <mergeCell ref="D66:D67"/>
    <mergeCell ref="B66:B67"/>
    <mergeCell ref="K37:K38"/>
    <mergeCell ref="K39:K40"/>
    <mergeCell ref="K49:K51"/>
    <mergeCell ref="L33:N35"/>
    <mergeCell ref="D33:D34"/>
    <mergeCell ref="E39:E40"/>
    <mergeCell ref="B37:B38"/>
    <mergeCell ref="A52:F52"/>
    <mergeCell ref="L21:N22"/>
    <mergeCell ref="L55:N57"/>
    <mergeCell ref="L41:N46"/>
    <mergeCell ref="E66:E67"/>
    <mergeCell ref="D47:D48"/>
    <mergeCell ref="A53:F53"/>
    <mergeCell ref="B33:B34"/>
    <mergeCell ref="A35:F35"/>
    <mergeCell ref="K33:K34"/>
    <mergeCell ref="E33:E34"/>
    <mergeCell ref="A37:A38"/>
    <mergeCell ref="D37:D38"/>
    <mergeCell ref="A49:A51"/>
    <mergeCell ref="D39:D40"/>
    <mergeCell ref="B47:B48"/>
    <mergeCell ref="A36:N36"/>
    <mergeCell ref="L49:N51"/>
    <mergeCell ref="B41:B46"/>
    <mergeCell ref="C37:C51"/>
    <mergeCell ref="L23:N25"/>
    <mergeCell ref="E37:E38"/>
    <mergeCell ref="A21:A22"/>
    <mergeCell ref="A28:A29"/>
    <mergeCell ref="A58:A59"/>
    <mergeCell ref="E165:E166"/>
    <mergeCell ref="D161:D162"/>
    <mergeCell ref="D125:D129"/>
    <mergeCell ref="A169:F169"/>
    <mergeCell ref="B159:B160"/>
    <mergeCell ref="A125:A129"/>
    <mergeCell ref="A121:A124"/>
    <mergeCell ref="D98:D100"/>
    <mergeCell ref="A163:A164"/>
    <mergeCell ref="C159:C160"/>
    <mergeCell ref="A138:F138"/>
    <mergeCell ref="B121:B124"/>
    <mergeCell ref="A149:N149"/>
    <mergeCell ref="A157:F157"/>
    <mergeCell ref="L130:N131"/>
    <mergeCell ref="A118:A120"/>
    <mergeCell ref="A143:A144"/>
    <mergeCell ref="K159:K160"/>
    <mergeCell ref="A165:A166"/>
    <mergeCell ref="K165:K166"/>
    <mergeCell ref="L161:N162"/>
    <mergeCell ref="L132:N133"/>
    <mergeCell ref="L163:N164"/>
    <mergeCell ref="K167:K169"/>
    <mergeCell ref="A7:A9"/>
    <mergeCell ref="D13:D14"/>
    <mergeCell ref="D15:D16"/>
    <mergeCell ref="D17:D18"/>
    <mergeCell ref="A19:A20"/>
    <mergeCell ref="A17:A18"/>
    <mergeCell ref="A11:A12"/>
    <mergeCell ref="A15:A16"/>
    <mergeCell ref="E11:E12"/>
    <mergeCell ref="C7:C9"/>
    <mergeCell ref="D7:D9"/>
    <mergeCell ref="E7:E9"/>
    <mergeCell ref="A10:N10"/>
    <mergeCell ref="K19:K20"/>
    <mergeCell ref="L13:N14"/>
    <mergeCell ref="D21:D22"/>
    <mergeCell ref="A23:A25"/>
    <mergeCell ref="E17:E20"/>
    <mergeCell ref="D19:D20"/>
    <mergeCell ref="E21:E27"/>
    <mergeCell ref="F23:F24"/>
    <mergeCell ref="A26:A27"/>
    <mergeCell ref="B11:B12"/>
    <mergeCell ref="B13:B14"/>
    <mergeCell ref="D26:D27"/>
    <mergeCell ref="D23:D25"/>
    <mergeCell ref="D11:D12"/>
    <mergeCell ref="A13:A14"/>
    <mergeCell ref="A170:N170"/>
    <mergeCell ref="A167:F167"/>
    <mergeCell ref="D177:D178"/>
    <mergeCell ref="E177:E178"/>
    <mergeCell ref="L165:N166"/>
    <mergeCell ref="K177:K178"/>
    <mergeCell ref="A132:A133"/>
    <mergeCell ref="E171:E172"/>
    <mergeCell ref="K92:K135"/>
    <mergeCell ref="K163:K164"/>
    <mergeCell ref="L125:N129"/>
    <mergeCell ref="D118:D120"/>
    <mergeCell ref="E173:E174"/>
    <mergeCell ref="E159:E160"/>
    <mergeCell ref="D165:D166"/>
    <mergeCell ref="D121:D124"/>
    <mergeCell ref="D115:D117"/>
    <mergeCell ref="E92:E94"/>
    <mergeCell ref="D163:D164"/>
    <mergeCell ref="C165:C166"/>
    <mergeCell ref="A108:A111"/>
    <mergeCell ref="L3:N3"/>
    <mergeCell ref="A5:N5"/>
    <mergeCell ref="A139:N139"/>
    <mergeCell ref="A140:A142"/>
    <mergeCell ref="C140:C142"/>
    <mergeCell ref="L150:N151"/>
    <mergeCell ref="A156:F156"/>
    <mergeCell ref="L152:N155"/>
    <mergeCell ref="C152:C155"/>
    <mergeCell ref="D150:D155"/>
    <mergeCell ref="E150:E155"/>
    <mergeCell ref="A83:F83"/>
    <mergeCell ref="L83:N83"/>
    <mergeCell ref="E62:E63"/>
    <mergeCell ref="B71:B72"/>
    <mergeCell ref="A79:N79"/>
    <mergeCell ref="A78:F78"/>
    <mergeCell ref="C92:C135"/>
    <mergeCell ref="A101:A103"/>
    <mergeCell ref="A104:A107"/>
    <mergeCell ref="B125:B129"/>
    <mergeCell ref="D85:D91"/>
    <mergeCell ref="A136:F136"/>
    <mergeCell ref="E80:E82"/>
    <mergeCell ref="B39:B40"/>
    <mergeCell ref="L11:N12"/>
    <mergeCell ref="B49:B51"/>
    <mergeCell ref="K7:K9"/>
    <mergeCell ref="L7:N9"/>
    <mergeCell ref="L15:N16"/>
    <mergeCell ref="L6:N6"/>
    <mergeCell ref="D60:D61"/>
    <mergeCell ref="C71:C72"/>
    <mergeCell ref="E71:E72"/>
    <mergeCell ref="H8:I8"/>
    <mergeCell ref="K11:K16"/>
    <mergeCell ref="E15:E16"/>
    <mergeCell ref="C11:C16"/>
    <mergeCell ref="B15:B16"/>
    <mergeCell ref="E13:E14"/>
    <mergeCell ref="J8:J9"/>
    <mergeCell ref="B7:B9"/>
    <mergeCell ref="G7:J7"/>
    <mergeCell ref="G8:G9"/>
    <mergeCell ref="F7:F9"/>
    <mergeCell ref="A31:F31"/>
    <mergeCell ref="A30:F30"/>
    <mergeCell ref="K90:K91"/>
    <mergeCell ref="E134:E135"/>
    <mergeCell ref="D132:D133"/>
    <mergeCell ref="D134:D135"/>
    <mergeCell ref="B115:B117"/>
    <mergeCell ref="A92:A94"/>
    <mergeCell ref="B92:B94"/>
    <mergeCell ref="B112:B114"/>
    <mergeCell ref="B118:B120"/>
    <mergeCell ref="A130:A131"/>
    <mergeCell ref="E132:E133"/>
    <mergeCell ref="E96:E129"/>
    <mergeCell ref="E130:E131"/>
    <mergeCell ref="F88:F90"/>
    <mergeCell ref="B85:B91"/>
    <mergeCell ref="E85:E91"/>
    <mergeCell ref="F85:F87"/>
    <mergeCell ref="A134:A135"/>
    <mergeCell ref="B132:B133"/>
    <mergeCell ref="B134:B135"/>
    <mergeCell ref="B130:B131"/>
    <mergeCell ref="L75:N76"/>
    <mergeCell ref="A152:A155"/>
    <mergeCell ref="L92:N94"/>
    <mergeCell ref="A84:N84"/>
    <mergeCell ref="L85:N91"/>
    <mergeCell ref="D130:D131"/>
    <mergeCell ref="D104:D107"/>
    <mergeCell ref="L104:N107"/>
    <mergeCell ref="L108:N111"/>
    <mergeCell ref="L112:N114"/>
    <mergeCell ref="D112:D114"/>
    <mergeCell ref="L101:N103"/>
    <mergeCell ref="D108:D111"/>
    <mergeCell ref="L98:N100"/>
    <mergeCell ref="D92:D94"/>
    <mergeCell ref="L115:N117"/>
    <mergeCell ref="A77:F77"/>
    <mergeCell ref="L143:N144"/>
    <mergeCell ref="A145:F145"/>
    <mergeCell ref="L145:N145"/>
    <mergeCell ref="B140:B142"/>
    <mergeCell ref="A137:F137"/>
    <mergeCell ref="L77:N78"/>
    <mergeCell ref="L171:N172"/>
    <mergeCell ref="L367:N369"/>
    <mergeCell ref="L361:N363"/>
    <mergeCell ref="K171:K172"/>
    <mergeCell ref="L308:N312"/>
    <mergeCell ref="A288:F288"/>
    <mergeCell ref="A295:F295"/>
    <mergeCell ref="A289:F289"/>
    <mergeCell ref="A296:F296"/>
    <mergeCell ref="K239:K240"/>
    <mergeCell ref="B249:B251"/>
    <mergeCell ref="A173:A174"/>
    <mergeCell ref="L229:N230"/>
    <mergeCell ref="D233:D234"/>
    <mergeCell ref="C211:C212"/>
    <mergeCell ref="E211:E212"/>
    <mergeCell ref="L235:N237"/>
    <mergeCell ref="L227:N228"/>
    <mergeCell ref="L239:N240"/>
    <mergeCell ref="D239:D240"/>
    <mergeCell ref="B231:B232"/>
    <mergeCell ref="D211:D212"/>
    <mergeCell ref="K207:K209"/>
    <mergeCell ref="D231:D232"/>
    <mergeCell ref="L95:N97"/>
    <mergeCell ref="L80:N82"/>
    <mergeCell ref="L136:N138"/>
    <mergeCell ref="K161:K162"/>
    <mergeCell ref="K80:K82"/>
    <mergeCell ref="K77:K78"/>
    <mergeCell ref="L121:N124"/>
    <mergeCell ref="L118:N120"/>
    <mergeCell ref="L140:N142"/>
    <mergeCell ref="L134:N135"/>
    <mergeCell ref="K156:K157"/>
    <mergeCell ref="L156:N157"/>
    <mergeCell ref="A158:N158"/>
    <mergeCell ref="K136:K138"/>
    <mergeCell ref="K150:K155"/>
    <mergeCell ref="D140:D142"/>
    <mergeCell ref="E140:E142"/>
    <mergeCell ref="K140:K142"/>
    <mergeCell ref="E161:E162"/>
    <mergeCell ref="D159:D160"/>
    <mergeCell ref="C150:C151"/>
    <mergeCell ref="A161:A162"/>
    <mergeCell ref="L159:N160"/>
    <mergeCell ref="A159:A160"/>
    <mergeCell ref="E55:E57"/>
    <mergeCell ref="L30:N31"/>
    <mergeCell ref="A547:A550"/>
    <mergeCell ref="A529:A532"/>
    <mergeCell ref="D533:D535"/>
    <mergeCell ref="A511:A514"/>
    <mergeCell ref="A493:A495"/>
    <mergeCell ref="A478:A479"/>
    <mergeCell ref="A480:A482"/>
    <mergeCell ref="E489:E492"/>
    <mergeCell ref="L547:N550"/>
    <mergeCell ref="D383:D385"/>
    <mergeCell ref="L455:N456"/>
    <mergeCell ref="L533:N535"/>
    <mergeCell ref="L536:N540"/>
    <mergeCell ref="L511:N514"/>
    <mergeCell ref="L520:N522"/>
    <mergeCell ref="L515:N517"/>
    <mergeCell ref="C386:C403"/>
    <mergeCell ref="L225:N226"/>
    <mergeCell ref="L223:N224"/>
    <mergeCell ref="D218:D220"/>
    <mergeCell ref="D229:D230"/>
    <mergeCell ref="L233:N234"/>
    <mergeCell ref="B554:B556"/>
    <mergeCell ref="A500:A502"/>
    <mergeCell ref="A496:A499"/>
    <mergeCell ref="E520:E522"/>
    <mergeCell ref="E515:E517"/>
    <mergeCell ref="E526:E556"/>
    <mergeCell ref="E518:E519"/>
    <mergeCell ref="D547:D550"/>
    <mergeCell ref="B503:B506"/>
    <mergeCell ref="B536:B540"/>
    <mergeCell ref="B541:B543"/>
    <mergeCell ref="A541:A543"/>
    <mergeCell ref="A536:A540"/>
    <mergeCell ref="B526:B528"/>
    <mergeCell ref="A523:A525"/>
    <mergeCell ref="B511:B514"/>
    <mergeCell ref="B515:B517"/>
    <mergeCell ref="B523:B525"/>
    <mergeCell ref="B507:B510"/>
    <mergeCell ref="B529:B532"/>
    <mergeCell ref="B533:B535"/>
    <mergeCell ref="A515:A517"/>
    <mergeCell ref="D520:D522"/>
    <mergeCell ref="E503:E506"/>
    <mergeCell ref="L255:N255"/>
    <mergeCell ref="E218:E224"/>
    <mergeCell ref="A221:A222"/>
    <mergeCell ref="D227:D228"/>
    <mergeCell ref="A227:A228"/>
    <mergeCell ref="B229:B230"/>
    <mergeCell ref="B233:B234"/>
    <mergeCell ref="E233:E234"/>
    <mergeCell ref="E229:E230"/>
    <mergeCell ref="K243:K245"/>
    <mergeCell ref="L241:N241"/>
    <mergeCell ref="L218:N220"/>
    <mergeCell ref="L221:N222"/>
    <mergeCell ref="K223:K232"/>
    <mergeCell ref="K233:K234"/>
    <mergeCell ref="D225:D226"/>
    <mergeCell ref="D252:D254"/>
    <mergeCell ref="D272:D274"/>
    <mergeCell ref="D243:D245"/>
    <mergeCell ref="A237:F237"/>
    <mergeCell ref="F260:F261"/>
    <mergeCell ref="B243:B245"/>
    <mergeCell ref="K263:K264"/>
    <mergeCell ref="A272:A274"/>
    <mergeCell ref="A420:A422"/>
    <mergeCell ref="D389:D391"/>
    <mergeCell ref="B401:B403"/>
    <mergeCell ref="A398:A400"/>
    <mergeCell ref="L323:N325"/>
    <mergeCell ref="D326:D332"/>
    <mergeCell ref="C411:C434"/>
    <mergeCell ref="L272:N274"/>
    <mergeCell ref="D260:D262"/>
    <mergeCell ref="L265:N266"/>
    <mergeCell ref="D265:D266"/>
    <mergeCell ref="L263:N264"/>
    <mergeCell ref="A429:A431"/>
    <mergeCell ref="A432:A434"/>
    <mergeCell ref="D392:D394"/>
    <mergeCell ref="B429:B431"/>
    <mergeCell ref="B432:B434"/>
    <mergeCell ref="A417:A419"/>
    <mergeCell ref="A395:A397"/>
    <mergeCell ref="B414:B416"/>
    <mergeCell ref="C404:C409"/>
    <mergeCell ref="A414:A416"/>
    <mergeCell ref="D426:D428"/>
    <mergeCell ref="D323:D325"/>
    <mergeCell ref="D313:D315"/>
    <mergeCell ref="D246:D248"/>
    <mergeCell ref="A256:F256"/>
    <mergeCell ref="A242:N242"/>
    <mergeCell ref="A246:A248"/>
    <mergeCell ref="E246:E248"/>
    <mergeCell ref="E227:E228"/>
    <mergeCell ref="A426:A428"/>
    <mergeCell ref="D398:D400"/>
    <mergeCell ref="A411:A413"/>
    <mergeCell ref="B417:B419"/>
    <mergeCell ref="A271:N271"/>
    <mergeCell ref="L275:N276"/>
    <mergeCell ref="D275:D276"/>
    <mergeCell ref="A279:A280"/>
    <mergeCell ref="D279:D280"/>
    <mergeCell ref="A283:A284"/>
    <mergeCell ref="A285:A287"/>
    <mergeCell ref="A293:A294"/>
    <mergeCell ref="D305:D307"/>
    <mergeCell ref="D301:D304"/>
    <mergeCell ref="D291:D292"/>
    <mergeCell ref="A298:A300"/>
    <mergeCell ref="B291:B292"/>
    <mergeCell ref="A343:A345"/>
    <mergeCell ref="A340:A342"/>
    <mergeCell ref="B213:B217"/>
    <mergeCell ref="A323:A325"/>
    <mergeCell ref="B221:B222"/>
    <mergeCell ref="A215:A217"/>
    <mergeCell ref="A218:A220"/>
    <mergeCell ref="A233:A234"/>
    <mergeCell ref="B225:B226"/>
    <mergeCell ref="A291:A292"/>
    <mergeCell ref="A275:A276"/>
    <mergeCell ref="B301:B304"/>
    <mergeCell ref="B305:B307"/>
    <mergeCell ref="B320:B322"/>
    <mergeCell ref="B340:B342"/>
    <mergeCell ref="E523:E525"/>
    <mergeCell ref="E511:E514"/>
    <mergeCell ref="E507:E510"/>
    <mergeCell ref="C177:C178"/>
    <mergeCell ref="B177:B178"/>
    <mergeCell ref="L189:N192"/>
    <mergeCell ref="L186:N187"/>
    <mergeCell ref="A168:F168"/>
    <mergeCell ref="A188:N188"/>
    <mergeCell ref="A187:F187"/>
    <mergeCell ref="A202:A203"/>
    <mergeCell ref="A206:N206"/>
    <mergeCell ref="A189:A192"/>
    <mergeCell ref="D189:D192"/>
    <mergeCell ref="A171:A172"/>
    <mergeCell ref="L173:N174"/>
    <mergeCell ref="K197:K199"/>
    <mergeCell ref="K200:K201"/>
    <mergeCell ref="K202:K203"/>
    <mergeCell ref="C171:C172"/>
    <mergeCell ref="D171:D172"/>
    <mergeCell ref="D173:D174"/>
    <mergeCell ref="B181:B182"/>
    <mergeCell ref="C179:C182"/>
    <mergeCell ref="L426:N428"/>
    <mergeCell ref="L417:N419"/>
    <mergeCell ref="K518:K519"/>
    <mergeCell ref="K520:K522"/>
    <mergeCell ref="D432:D434"/>
    <mergeCell ref="D411:D413"/>
    <mergeCell ref="E493:E495"/>
    <mergeCell ref="L500:N502"/>
    <mergeCell ref="L493:N495"/>
    <mergeCell ref="E496:E499"/>
    <mergeCell ref="L496:N499"/>
    <mergeCell ref="E483:E488"/>
    <mergeCell ref="L441:N443"/>
    <mergeCell ref="L483:N488"/>
    <mergeCell ref="D444:D447"/>
    <mergeCell ref="L464:N466"/>
    <mergeCell ref="L478:N479"/>
    <mergeCell ref="L467:N470"/>
    <mergeCell ref="L438:N440"/>
    <mergeCell ref="L503:N506"/>
    <mergeCell ref="E500:E502"/>
    <mergeCell ref="A452:F452"/>
    <mergeCell ref="A435:A437"/>
    <mergeCell ref="B500:B502"/>
    <mergeCell ref="L529:N532"/>
    <mergeCell ref="L444:N447"/>
    <mergeCell ref="E435:E447"/>
    <mergeCell ref="K435:K447"/>
    <mergeCell ref="K411:K434"/>
    <mergeCell ref="E411:E434"/>
    <mergeCell ref="L526:N528"/>
    <mergeCell ref="K515:K517"/>
    <mergeCell ref="K500:K502"/>
    <mergeCell ref="K503:K506"/>
    <mergeCell ref="K507:K510"/>
    <mergeCell ref="K511:K514"/>
    <mergeCell ref="L518:N519"/>
    <mergeCell ref="L523:N525"/>
    <mergeCell ref="E457:E466"/>
    <mergeCell ref="K455:K456"/>
    <mergeCell ref="A453:F453"/>
    <mergeCell ref="A441:A443"/>
    <mergeCell ref="K464:K466"/>
    <mergeCell ref="D464:D466"/>
    <mergeCell ref="L457:N463"/>
    <mergeCell ref="D441:D443"/>
    <mergeCell ref="A450:F450"/>
    <mergeCell ref="E455:E456"/>
    <mergeCell ref="L167:N169"/>
    <mergeCell ref="B179:B180"/>
    <mergeCell ref="D221:D222"/>
    <mergeCell ref="B218:B220"/>
    <mergeCell ref="A316:A319"/>
    <mergeCell ref="B246:B248"/>
    <mergeCell ref="A229:A230"/>
    <mergeCell ref="B227:B228"/>
    <mergeCell ref="D285:D287"/>
    <mergeCell ref="D281:D282"/>
    <mergeCell ref="A243:A245"/>
    <mergeCell ref="L231:N232"/>
    <mergeCell ref="A259:N259"/>
    <mergeCell ref="A260:A262"/>
    <mergeCell ref="L252:N254"/>
    <mergeCell ref="E252:E254"/>
    <mergeCell ref="A255:F255"/>
    <mergeCell ref="A252:A254"/>
    <mergeCell ref="A236:F236"/>
    <mergeCell ref="L246:N248"/>
    <mergeCell ref="K246:K248"/>
    <mergeCell ref="A231:A232"/>
    <mergeCell ref="A241:F241"/>
    <mergeCell ref="E243:E245"/>
    <mergeCell ref="L544:N546"/>
    <mergeCell ref="D423:D425"/>
    <mergeCell ref="D417:D419"/>
    <mergeCell ref="L204:N204"/>
    <mergeCell ref="L205:N205"/>
    <mergeCell ref="A176:N176"/>
    <mergeCell ref="L175:N175"/>
    <mergeCell ref="L313:N315"/>
    <mergeCell ref="L283:N284"/>
    <mergeCell ref="A177:A178"/>
    <mergeCell ref="B444:B447"/>
    <mergeCell ref="B441:B443"/>
    <mergeCell ref="B464:B466"/>
    <mergeCell ref="B438:B440"/>
    <mergeCell ref="D435:D437"/>
    <mergeCell ref="A489:A492"/>
    <mergeCell ref="A483:A488"/>
    <mergeCell ref="A281:A282"/>
    <mergeCell ref="B275:B276"/>
    <mergeCell ref="B326:B332"/>
    <mergeCell ref="A326:A332"/>
    <mergeCell ref="B293:B294"/>
    <mergeCell ref="D293:D294"/>
    <mergeCell ref="C291:C294"/>
    <mergeCell ref="L177:N178"/>
    <mergeCell ref="L179:N180"/>
    <mergeCell ref="L181:N182"/>
    <mergeCell ref="E202:E203"/>
    <mergeCell ref="L213:N214"/>
    <mergeCell ref="E189:E192"/>
    <mergeCell ref="K211:K212"/>
    <mergeCell ref="F218:F219"/>
    <mergeCell ref="E183:E185"/>
    <mergeCell ref="K179:K182"/>
    <mergeCell ref="E181:E182"/>
    <mergeCell ref="K186:K187"/>
    <mergeCell ref="E207:E208"/>
    <mergeCell ref="L197:N199"/>
    <mergeCell ref="L200:N201"/>
    <mergeCell ref="L202:N203"/>
    <mergeCell ref="L207:N209"/>
    <mergeCell ref="L211:N212"/>
    <mergeCell ref="L215:N217"/>
    <mergeCell ref="A179:A180"/>
    <mergeCell ref="D179:D180"/>
    <mergeCell ref="E179:E180"/>
    <mergeCell ref="D183:D185"/>
    <mergeCell ref="K41:K46"/>
    <mergeCell ref="C189:C192"/>
    <mergeCell ref="C193:C203"/>
    <mergeCell ref="C457:C514"/>
    <mergeCell ref="C518:C519"/>
    <mergeCell ref="D213:D214"/>
    <mergeCell ref="D181:D182"/>
    <mergeCell ref="D143:D144"/>
    <mergeCell ref="E143:E144"/>
    <mergeCell ref="A150:A151"/>
    <mergeCell ref="D500:D502"/>
    <mergeCell ref="E480:E482"/>
    <mergeCell ref="C435:C447"/>
    <mergeCell ref="A175:F175"/>
    <mergeCell ref="B200:B201"/>
    <mergeCell ref="D200:D201"/>
    <mergeCell ref="C377:C382"/>
    <mergeCell ref="A334:A339"/>
    <mergeCell ref="A349:A351"/>
    <mergeCell ref="D349:D351"/>
  </mergeCells>
  <pageMargins left="0.23622047244094491" right="0.27559055118110237" top="0.55118110236220474" bottom="0.43307086614173229" header="0.19685039370078741" footer="0.15748031496062992"/>
  <pageSetup paperSize="9" orientation="landscape" horizontalDpi="300" verticalDpi="30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Priedas</vt:lpstr>
      <vt:lpstr>Priedas!Print_Titles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2014-05-22T08:14:06Z</dcterms:modified>
</cp:coreProperties>
</file>